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food\"/>
    </mc:Choice>
  </mc:AlternateContent>
  <bookViews>
    <workbookView xWindow="0" yWindow="0" windowWidth="23040" windowHeight="90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17" i="1" l="1"/>
  <c r="L183" i="1" l="1"/>
  <c r="J124" i="1" l="1"/>
  <c r="I124" i="1"/>
  <c r="H124" i="1"/>
  <c r="G124" i="1"/>
  <c r="B194" i="1" l="1"/>
  <c r="A194" i="1"/>
  <c r="L193" i="1"/>
  <c r="J193" i="1"/>
  <c r="I193" i="1"/>
  <c r="H193" i="1"/>
  <c r="G193" i="1"/>
  <c r="B184" i="1"/>
  <c r="A184" i="1"/>
  <c r="J183" i="1"/>
  <c r="I183" i="1"/>
  <c r="H183" i="1"/>
  <c r="G183" i="1"/>
  <c r="F183" i="1"/>
  <c r="F194" i="1" s="1"/>
  <c r="B175" i="1"/>
  <c r="A175" i="1"/>
  <c r="L174" i="1"/>
  <c r="J174" i="1"/>
  <c r="I174" i="1"/>
  <c r="H174" i="1"/>
  <c r="G174" i="1"/>
  <c r="B165" i="1"/>
  <c r="A165" i="1"/>
  <c r="L164" i="1"/>
  <c r="J164" i="1"/>
  <c r="I164" i="1"/>
  <c r="H164" i="1"/>
  <c r="G164" i="1"/>
  <c r="F164" i="1"/>
  <c r="F175" i="1" s="1"/>
  <c r="B156" i="1"/>
  <c r="A156" i="1"/>
  <c r="L155" i="1"/>
  <c r="J155" i="1"/>
  <c r="I155" i="1"/>
  <c r="H155" i="1"/>
  <c r="H156" i="1" s="1"/>
  <c r="G155" i="1"/>
  <c r="B146" i="1"/>
  <c r="A146" i="1"/>
  <c r="L145" i="1"/>
  <c r="J145" i="1"/>
  <c r="I145" i="1"/>
  <c r="H145" i="1"/>
  <c r="G145" i="1"/>
  <c r="F156" i="1"/>
  <c r="B137" i="1"/>
  <c r="A137" i="1"/>
  <c r="L136" i="1"/>
  <c r="J136" i="1"/>
  <c r="I136" i="1"/>
  <c r="H136" i="1"/>
  <c r="G136" i="1"/>
  <c r="B127" i="1"/>
  <c r="A127" i="1"/>
  <c r="L126" i="1"/>
  <c r="J126" i="1"/>
  <c r="I126" i="1"/>
  <c r="H126" i="1"/>
  <c r="G126" i="1"/>
  <c r="F126" i="1"/>
  <c r="F137" i="1" s="1"/>
  <c r="B118" i="1"/>
  <c r="A118" i="1"/>
  <c r="J117" i="1"/>
  <c r="I117" i="1"/>
  <c r="H117" i="1"/>
  <c r="G117" i="1"/>
  <c r="F118" i="1"/>
  <c r="B108" i="1"/>
  <c r="A108" i="1"/>
  <c r="L107" i="1"/>
  <c r="J107" i="1"/>
  <c r="I107" i="1"/>
  <c r="H107" i="1"/>
  <c r="G107" i="1"/>
  <c r="B99" i="1"/>
  <c r="A99" i="1"/>
  <c r="L98" i="1"/>
  <c r="J98" i="1"/>
  <c r="I98" i="1"/>
  <c r="H98" i="1"/>
  <c r="G98" i="1"/>
  <c r="F99" i="1"/>
  <c r="B89" i="1"/>
  <c r="A89" i="1"/>
  <c r="L88" i="1"/>
  <c r="J88" i="1"/>
  <c r="I88" i="1"/>
  <c r="H88" i="1"/>
  <c r="G88" i="1"/>
  <c r="B80" i="1"/>
  <c r="A80" i="1"/>
  <c r="L79" i="1"/>
  <c r="J79" i="1"/>
  <c r="J80" i="1" s="1"/>
  <c r="I79" i="1"/>
  <c r="H79" i="1"/>
  <c r="G79" i="1"/>
  <c r="B70" i="1"/>
  <c r="A70" i="1"/>
  <c r="L69" i="1"/>
  <c r="J69" i="1"/>
  <c r="I69" i="1"/>
  <c r="H69" i="1"/>
  <c r="G69" i="1"/>
  <c r="F69" i="1"/>
  <c r="F80" i="1" s="1"/>
  <c r="B61" i="1"/>
  <c r="A61" i="1"/>
  <c r="L60" i="1"/>
  <c r="J60" i="1"/>
  <c r="I60" i="1"/>
  <c r="H60" i="1"/>
  <c r="G60" i="1"/>
  <c r="B51" i="1"/>
  <c r="A51" i="1"/>
  <c r="L50" i="1"/>
  <c r="J50" i="1"/>
  <c r="I50" i="1"/>
  <c r="H50" i="1"/>
  <c r="G50" i="1"/>
  <c r="B42" i="1"/>
  <c r="A42" i="1"/>
  <c r="L41" i="1"/>
  <c r="J41" i="1"/>
  <c r="I41" i="1"/>
  <c r="H41" i="1"/>
  <c r="G41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156" i="1" l="1"/>
  <c r="J156" i="1"/>
  <c r="G137" i="1"/>
  <c r="J118" i="1"/>
  <c r="I118" i="1"/>
  <c r="H118" i="1"/>
  <c r="G118" i="1"/>
  <c r="I99" i="1"/>
  <c r="I80" i="1"/>
  <c r="I24" i="1"/>
  <c r="L137" i="1"/>
  <c r="L118" i="1"/>
  <c r="L175" i="1"/>
  <c r="G80" i="1"/>
  <c r="L80" i="1"/>
  <c r="H80" i="1"/>
  <c r="I194" i="1"/>
  <c r="G194" i="1"/>
  <c r="L99" i="1"/>
  <c r="I42" i="1"/>
  <c r="H42" i="1"/>
  <c r="J175" i="1"/>
  <c r="I156" i="1"/>
  <c r="L156" i="1"/>
  <c r="L24" i="1"/>
  <c r="L194" i="1"/>
  <c r="J194" i="1"/>
  <c r="H194" i="1"/>
  <c r="I175" i="1"/>
  <c r="H175" i="1"/>
  <c r="G175" i="1"/>
  <c r="J137" i="1"/>
  <c r="H137" i="1"/>
  <c r="I137" i="1"/>
  <c r="G99" i="1"/>
  <c r="J99" i="1"/>
  <c r="H99" i="1"/>
  <c r="I61" i="1"/>
  <c r="G61" i="1"/>
  <c r="L61" i="1"/>
  <c r="G42" i="1"/>
  <c r="G24" i="1"/>
  <c r="F61" i="1"/>
  <c r="H61" i="1"/>
  <c r="J61" i="1"/>
  <c r="F42" i="1"/>
  <c r="J42" i="1"/>
  <c r="L42" i="1"/>
  <c r="J24" i="1"/>
  <c r="F24" i="1"/>
  <c r="H24" i="1"/>
  <c r="I195" i="1" l="1"/>
  <c r="G195" i="1"/>
  <c r="L195" i="1"/>
  <c r="J195" i="1"/>
  <c r="H195" i="1"/>
  <c r="F195" i="1"/>
</calcChain>
</file>

<file path=xl/sharedStrings.xml><?xml version="1.0" encoding="utf-8"?>
<sst xmlns="http://schemas.openxmlformats.org/spreadsheetml/2006/main" count="460" uniqueCount="213">
  <si>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</si>
  <si>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</si>
  <si>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</si>
  <si>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</si>
  <si>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</si>
  <si>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</si>
  <si>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</si>
  <si>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</si>
  <si>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</si>
  <si>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</si>
  <si>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</si>
  <si>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</si>
  <si>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</si>
  <si>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</si>
  <si>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</si>
  <si>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</si>
  <si>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</si>
  <si>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</si>
  <si>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</si>
  <si>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</si>
  <si>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</si>
  <si>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</si>
  <si>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</si>
  <si>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</si>
  <si>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</si>
  <si>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</si>
  <si>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</si>
  <si>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</si>
  <si>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</si>
  <si>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</si>
  <si>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</si>
  <si>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</si>
  <si>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</si>
  <si>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</si>
  <si>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</si>
  <si>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</si>
  <si>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</si>
  <si>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</si>
  <si>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</si>
  <si>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</si>
  <si>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Хлебокомбинат</t>
  </si>
  <si>
    <t>Салат из свеклы отварной</t>
  </si>
  <si>
    <t>250/25/10</t>
  </si>
  <si>
    <t>Картофельное пюре</t>
  </si>
  <si>
    <t>Кисель из повидла, джема, варенья</t>
  </si>
  <si>
    <t xml:space="preserve"> - </t>
  </si>
  <si>
    <t>Хлеб ржано-пшеничный</t>
  </si>
  <si>
    <t xml:space="preserve">Плоды или ягоды свежие ( яблоко) </t>
  </si>
  <si>
    <t>52 с-к 2017г</t>
  </si>
  <si>
    <t>88 с-к 2017г</t>
  </si>
  <si>
    <t>312 с-к 2017г</t>
  </si>
  <si>
    <t>360 с-к 2017г</t>
  </si>
  <si>
    <t xml:space="preserve">хлебокомбинат </t>
  </si>
  <si>
    <t>Гуляш из свинины</t>
  </si>
  <si>
    <t>Каша гречневая рассыпчатая</t>
  </si>
  <si>
    <t>Сок фруктовый</t>
  </si>
  <si>
    <t>260 с-к 2017г</t>
  </si>
  <si>
    <t>302 с-к 2017г</t>
  </si>
  <si>
    <t>389 с-к 2017г</t>
  </si>
  <si>
    <t>410 с-к 2017г</t>
  </si>
  <si>
    <t>250/25</t>
  </si>
  <si>
    <t>Цыпленок-бройлер отварной</t>
  </si>
  <si>
    <t>Капуста тушеная</t>
  </si>
  <si>
    <t>ТТК МУП КШП от 29.01.2021г</t>
  </si>
  <si>
    <t>288 с-к 2017г</t>
  </si>
  <si>
    <t xml:space="preserve">Сердце в соусе </t>
  </si>
  <si>
    <t>70/71 с-к 2017г</t>
  </si>
  <si>
    <t>262 с-к 2017г</t>
  </si>
  <si>
    <t xml:space="preserve">МУП КШП </t>
  </si>
  <si>
    <t>Рис отварной</t>
  </si>
  <si>
    <t>278 с-к 2017г</t>
  </si>
  <si>
    <t>304 с-к 2017г</t>
  </si>
  <si>
    <t>Пудинг из творога</t>
  </si>
  <si>
    <t>Какао с молоком</t>
  </si>
  <si>
    <t>222 с-к 2017 г</t>
  </si>
  <si>
    <t xml:space="preserve">Рассольник по "Ленинградски" с мясом цыпленка и сметаной </t>
  </si>
  <si>
    <t>Макаронные изделия отварные с маслом сливочным</t>
  </si>
  <si>
    <t>96 с-к 2017г</t>
  </si>
  <si>
    <t>243 с-к 2017г</t>
  </si>
  <si>
    <t>203 с-к 2017г</t>
  </si>
  <si>
    <t>Йогурт</t>
  </si>
  <si>
    <t>Борщ с картофелем, мясом  цыпленка,  сметаной и яйцом</t>
  </si>
  <si>
    <t>250/25/10/10</t>
  </si>
  <si>
    <t>Шницель из свинины</t>
  </si>
  <si>
    <t>Картофель и овощи тушеные в соусе</t>
  </si>
  <si>
    <t>83 с-к 2017г</t>
  </si>
  <si>
    <t>268 с-к 2017г</t>
  </si>
  <si>
    <t>142 с-к 2017г</t>
  </si>
  <si>
    <t>Пицца школьная</t>
  </si>
  <si>
    <t>413 с-к 2017г</t>
  </si>
  <si>
    <t xml:space="preserve">Суп картофельный с мясными фрикадельками </t>
  </si>
  <si>
    <t xml:space="preserve">Рыба,тушеная в томате с овощами </t>
  </si>
  <si>
    <t>104/105 с-к 2017г</t>
  </si>
  <si>
    <t>229 с-к 2017г</t>
  </si>
  <si>
    <t>Жаркое по домашнему</t>
  </si>
  <si>
    <t>Итого</t>
  </si>
  <si>
    <t>259 с-к 2017г</t>
  </si>
  <si>
    <t>МУП КШП 31.08.2022</t>
  </si>
  <si>
    <t>99 с-к 2017г</t>
  </si>
  <si>
    <t>Икра кабачковая</t>
  </si>
  <si>
    <t>-</t>
  </si>
  <si>
    <t>101 с-к 2017г</t>
  </si>
  <si>
    <t>Суп с макаронными изделиями, картофелем и цыпленком</t>
  </si>
  <si>
    <t>Мясо свинина тушеное</t>
  </si>
  <si>
    <t>Напиток из варенья</t>
  </si>
  <si>
    <t>112 с-к 2017г</t>
  </si>
  <si>
    <t>256 с-к 2017г</t>
  </si>
  <si>
    <t>387 с-к 2017г</t>
  </si>
  <si>
    <t>82 с-к 2017г</t>
  </si>
  <si>
    <t>Сосиска отварная</t>
  </si>
  <si>
    <t>Суп гороховый с мясом цыпленка</t>
  </si>
  <si>
    <t>Плов с мясом</t>
  </si>
  <si>
    <t>265 с-к 2017г</t>
  </si>
  <si>
    <t>гор. Блюдо</t>
  </si>
  <si>
    <t>гор. Напиток</t>
  </si>
  <si>
    <t>директор ОУ</t>
  </si>
  <si>
    <t>гор блюдо</t>
  </si>
  <si>
    <t>гор . Блюдо</t>
  </si>
  <si>
    <t>хлеб белый</t>
  </si>
  <si>
    <t>хлеб черный</t>
  </si>
  <si>
    <t>Львович А.А.</t>
  </si>
  <si>
    <t>МБОУ "Снежская гимназия" Брянского района</t>
  </si>
  <si>
    <t>102, с-к 2017г</t>
  </si>
  <si>
    <t>сок фруктовый</t>
  </si>
  <si>
    <t>Вигенгрет овощной</t>
  </si>
  <si>
    <t>Ватрушка с творогом</t>
  </si>
  <si>
    <t>Щи из свежей капусты с картофелем , мясом цыпленка и сметаной</t>
  </si>
  <si>
    <t>Борщ с капустой и картофелем,мясом цыпленка и сметаной</t>
  </si>
  <si>
    <t>Каша "Дружба"</t>
  </si>
  <si>
    <t>54-16к с-к 2022г</t>
  </si>
  <si>
    <t>Бутерброд горячий с колбасой вареной и сыром</t>
  </si>
  <si>
    <t>11 с-к 2004г</t>
  </si>
  <si>
    <t>какао с молоком сгущенным</t>
  </si>
  <si>
    <t>54-22гн с-к 2022г</t>
  </si>
  <si>
    <t>фрукты свежие (апельсин)</t>
  </si>
  <si>
    <t>ТТК МУП КШП от 25.08.2020г</t>
  </si>
  <si>
    <t>Суп из овощей и мяса цыпленка со сметаной</t>
  </si>
  <si>
    <t>Рыба, запеченная с сыром и луком</t>
  </si>
  <si>
    <t>54-34р с-к 2022г</t>
  </si>
  <si>
    <t>компот из яблок с лимоном</t>
  </si>
  <si>
    <t>54-34 хн с-к 2022г</t>
  </si>
  <si>
    <t>Овощи свежие в нарезке (огурец)</t>
  </si>
  <si>
    <t>70 с-к 2017г</t>
  </si>
  <si>
    <t>чай с лимоном и сахаром</t>
  </si>
  <si>
    <t>54-3 гн с-к 2022г</t>
  </si>
  <si>
    <t>компот из изюма</t>
  </si>
  <si>
    <t>54-4кн с-к 2017г</t>
  </si>
  <si>
    <t>Кукуруза сахарная</t>
  </si>
  <si>
    <t>54-21 з с-к 2022</t>
  </si>
  <si>
    <t>Хлеб ржано- пшеничный</t>
  </si>
  <si>
    <t>Булочка "Завятушка" с сахаром</t>
  </si>
  <si>
    <t>Суп сливочный с рыбой (горбуша)</t>
  </si>
  <si>
    <t>54-16с с-к 2017г</t>
  </si>
  <si>
    <t>Макароны отварные</t>
  </si>
  <si>
    <t>54-1 г с-к 2022г</t>
  </si>
  <si>
    <t>кисель из повидла,джема, варенья</t>
  </si>
  <si>
    <t xml:space="preserve">Хлеб пшеничный </t>
  </si>
  <si>
    <t>54-- соус с-к 2022г</t>
  </si>
  <si>
    <t>Соус шоколадный</t>
  </si>
  <si>
    <t>Кофейный напиток с молоком</t>
  </si>
  <si>
    <t>54-23 гн</t>
  </si>
  <si>
    <t>МУП КШП от 25.08.2020г</t>
  </si>
  <si>
    <t>Салат из свеклы с черносливом</t>
  </si>
  <si>
    <t>54-18з с-к 2022г</t>
  </si>
  <si>
    <t>Тефтели мясные с соусом томатным</t>
  </si>
  <si>
    <t>Напиток апельсиновый</t>
  </si>
  <si>
    <t>54-33 хн с-к 2022г</t>
  </si>
  <si>
    <t>Фрукты свежие (яблоко0</t>
  </si>
  <si>
    <t>ТТК МУП КШП от 25.08.2022г</t>
  </si>
  <si>
    <t>Салат из сырых овощей</t>
  </si>
  <si>
    <t>29 с-к 2017г</t>
  </si>
  <si>
    <t>Плов из булгура с курицей</t>
  </si>
  <si>
    <t>54-15м с-к 2022г</t>
  </si>
  <si>
    <t>Чай с молоком и сахаром</t>
  </si>
  <si>
    <t>54-4 гн с-к 2022г</t>
  </si>
  <si>
    <t>Сыр твердый</t>
  </si>
  <si>
    <t>15 с-к 2017г</t>
  </si>
  <si>
    <t>Голубцы ленивые</t>
  </si>
  <si>
    <t>Компот из кураги</t>
  </si>
  <si>
    <t>54-1 хн с-к 2022г</t>
  </si>
  <si>
    <t>Каша жидкая молочная овсяная</t>
  </si>
  <si>
    <t>54-25.1 к с-к 2022г</t>
  </si>
  <si>
    <t>54-21 гн с-к 2022г</t>
  </si>
  <si>
    <t>Фрукты свежие (мандарин)</t>
  </si>
  <si>
    <t>67 с-к 2017г</t>
  </si>
  <si>
    <t>24-1 г с-к 2022г</t>
  </si>
  <si>
    <t>Фрукты свежие (яблоко)</t>
  </si>
  <si>
    <t>Овощи свежие в нарезке (помидор)</t>
  </si>
  <si>
    <t>Салат из моркови и яблок</t>
  </si>
  <si>
    <t>54-11 зк 2022г</t>
  </si>
  <si>
    <t xml:space="preserve">Курица тешеная с морковью </t>
  </si>
  <si>
    <t>54-25м с-к 2022г</t>
  </si>
  <si>
    <t>Булгур отварной</t>
  </si>
  <si>
    <t>54-22м с-к 2022г</t>
  </si>
  <si>
    <t>Компот из чернослива</t>
  </si>
  <si>
    <t>54-3хн с-к 2022г</t>
  </si>
  <si>
    <t>Горошек зеленый</t>
  </si>
  <si>
    <t>54-20з с-к 2022г</t>
  </si>
  <si>
    <t>Омлет с сыром</t>
  </si>
  <si>
    <t>54-4 о с-к 2022г</t>
  </si>
  <si>
    <t>Чай с лимоном и сахаром</t>
  </si>
  <si>
    <t>Фрукты свежие (банан)</t>
  </si>
  <si>
    <t>Котлета рыбная с морковью (минтай)</t>
  </si>
  <si>
    <t>54-5.1 с-к 2022г</t>
  </si>
  <si>
    <t>Булочка сдобная "Рожок"</t>
  </si>
  <si>
    <t>54-20 з с-к 2022г</t>
  </si>
  <si>
    <t xml:space="preserve">Суп  картофелем с фасолью и  мясом цыпленка </t>
  </si>
  <si>
    <t>Оладьи из печени по кунцевски</t>
  </si>
  <si>
    <t>54-31 хн с-к 2022г</t>
  </si>
  <si>
    <t>54-33хн 2022г</t>
  </si>
  <si>
    <t>Напиток "Каркаде"</t>
  </si>
  <si>
    <t>ТТК МУП КШП от 14.08.2022г</t>
  </si>
  <si>
    <t>МУП КШП 31.08.2022г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</si>
</sst>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0" fontId="3" fillId="5" borderId="2" xfId="0" applyFont="1" applyFill="1" applyBorder="1"/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2" fillId="5" borderId="2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4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6" fillId="5" borderId="2" xfId="0" applyFont="1" applyFill="1" applyBorder="1"/>
    <xf numFmtId="0" fontId="19" fillId="5" borderId="0" xfId="0" applyFont="1" applyFill="1" applyAlignment="1">
      <alignment vertical="center"/>
    </xf>
    <xf numFmtId="0" fontId="0" fillId="5" borderId="0" xfId="0" applyFill="1"/>
    <xf numFmtId="2" fontId="12" fillId="5" borderId="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6" xfId="0" applyFill="1" applyBorder="1"/>
    <xf numFmtId="0" fontId="15" fillId="5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1" fillId="4" borderId="2" xfId="0" applyFont="1" applyFill="1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121</v>
      </c>
      <c r="D1" s="88"/>
      <c r="E1" s="88"/>
      <c r="F1" s="12" t="s">
        <v>16</v>
      </c>
      <c r="G1" s="2" t="s">
        <v>17</v>
      </c>
      <c r="H1" s="89" t="s">
        <v>115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120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128</v>
      </c>
      <c r="F6" s="54">
        <v>200</v>
      </c>
      <c r="G6" s="55">
        <v>5</v>
      </c>
      <c r="H6" s="55">
        <v>5.8</v>
      </c>
      <c r="I6" s="55">
        <v>24.1</v>
      </c>
      <c r="J6" s="55">
        <v>168.9</v>
      </c>
      <c r="K6" s="55" t="s">
        <v>129</v>
      </c>
      <c r="L6" s="40">
        <v>17.690000000000001</v>
      </c>
    </row>
    <row r="7" spans="1:12" ht="25.5" x14ac:dyDescent="0.25">
      <c r="A7" s="23"/>
      <c r="B7" s="15"/>
      <c r="C7" s="11"/>
      <c r="D7" s="6"/>
      <c r="E7" s="42" t="s">
        <v>130</v>
      </c>
      <c r="F7" s="43">
        <v>60</v>
      </c>
      <c r="G7" s="43">
        <v>8.91</v>
      </c>
      <c r="H7" s="43">
        <v>12.25</v>
      </c>
      <c r="I7" s="43">
        <v>14.98</v>
      </c>
      <c r="J7" s="43">
        <v>163</v>
      </c>
      <c r="K7" s="44" t="s">
        <v>131</v>
      </c>
      <c r="L7" s="43">
        <v>18.5</v>
      </c>
    </row>
    <row r="8" spans="1:12" ht="25.5" x14ac:dyDescent="0.25">
      <c r="A8" s="23"/>
      <c r="B8" s="15"/>
      <c r="C8" s="11"/>
      <c r="D8" s="7" t="s">
        <v>22</v>
      </c>
      <c r="E8" s="42" t="s">
        <v>132</v>
      </c>
      <c r="F8" s="43">
        <v>200</v>
      </c>
      <c r="G8" s="43">
        <v>3.5</v>
      </c>
      <c r="H8" s="43">
        <v>3.3</v>
      </c>
      <c r="I8" s="43">
        <v>22.3</v>
      </c>
      <c r="J8" s="43">
        <v>133.4</v>
      </c>
      <c r="K8" s="44" t="s">
        <v>133</v>
      </c>
      <c r="L8" s="43">
        <v>15.92</v>
      </c>
    </row>
    <row r="9" spans="1:12" ht="25.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3.16</v>
      </c>
      <c r="H9" s="43">
        <v>0.4</v>
      </c>
      <c r="I9" s="43">
        <v>19.32</v>
      </c>
      <c r="J9" s="43">
        <v>70.14</v>
      </c>
      <c r="K9" s="44" t="s">
        <v>40</v>
      </c>
      <c r="L9" s="43">
        <v>2.98</v>
      </c>
    </row>
    <row r="10" spans="1:12" ht="51" x14ac:dyDescent="0.25">
      <c r="A10" s="23"/>
      <c r="B10" s="15"/>
      <c r="C10" s="11"/>
      <c r="D10" s="7" t="s">
        <v>24</v>
      </c>
      <c r="E10" s="42" t="s">
        <v>134</v>
      </c>
      <c r="F10" s="43">
        <v>150</v>
      </c>
      <c r="G10" s="43">
        <v>1.5</v>
      </c>
      <c r="H10" s="43">
        <v>0.34</v>
      </c>
      <c r="I10" s="43">
        <v>7.35</v>
      </c>
      <c r="J10" s="43">
        <v>35.25</v>
      </c>
      <c r="K10" s="44" t="s">
        <v>135</v>
      </c>
      <c r="L10" s="43">
        <v>34.909999999999997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650</v>
      </c>
      <c r="G13" s="19">
        <f t="shared" ref="G13:J13" si="0">SUM(G6:G12)</f>
        <v>22.07</v>
      </c>
      <c r="H13" s="19">
        <f t="shared" si="0"/>
        <v>22.09</v>
      </c>
      <c r="I13" s="19">
        <f t="shared" si="0"/>
        <v>88.049999999999983</v>
      </c>
      <c r="J13" s="19">
        <f t="shared" si="0"/>
        <v>570.68999999999994</v>
      </c>
      <c r="K13" s="25"/>
      <c r="L13" s="19">
        <f t="shared" ref="L13" si="1">SUM(L6:L12)</f>
        <v>90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0.88</v>
      </c>
      <c r="H14" s="43">
        <v>3.75</v>
      </c>
      <c r="I14" s="43">
        <v>13.12</v>
      </c>
      <c r="J14" s="43">
        <v>58</v>
      </c>
      <c r="K14" s="44" t="s">
        <v>48</v>
      </c>
      <c r="L14" s="43">
        <v>3.61</v>
      </c>
    </row>
    <row r="15" spans="1:12" ht="25.5" x14ac:dyDescent="0.25">
      <c r="A15" s="23"/>
      <c r="B15" s="15"/>
      <c r="C15" s="11"/>
      <c r="D15" s="7" t="s">
        <v>27</v>
      </c>
      <c r="E15" s="42" t="s">
        <v>136</v>
      </c>
      <c r="F15" s="43" t="s">
        <v>42</v>
      </c>
      <c r="G15" s="43">
        <v>5.6</v>
      </c>
      <c r="H15" s="43">
        <v>9.5500000000000007</v>
      </c>
      <c r="I15" s="43">
        <v>29.88</v>
      </c>
      <c r="J15" s="43">
        <v>149</v>
      </c>
      <c r="K15" s="44" t="s">
        <v>98</v>
      </c>
      <c r="L15" s="43">
        <v>18.8</v>
      </c>
    </row>
    <row r="16" spans="1:12" ht="25.5" x14ac:dyDescent="0.25">
      <c r="A16" s="23"/>
      <c r="B16" s="15"/>
      <c r="C16" s="11"/>
      <c r="D16" s="7" t="s">
        <v>28</v>
      </c>
      <c r="E16" s="42" t="s">
        <v>137</v>
      </c>
      <c r="F16" s="43">
        <v>90</v>
      </c>
      <c r="G16" s="43">
        <v>12.13</v>
      </c>
      <c r="H16" s="43">
        <v>11.13</v>
      </c>
      <c r="I16" s="43">
        <v>2.9</v>
      </c>
      <c r="J16" s="43">
        <v>175</v>
      </c>
      <c r="K16" s="44" t="s">
        <v>138</v>
      </c>
      <c r="L16" s="43">
        <v>43.13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5.75</v>
      </c>
      <c r="H17" s="43">
        <v>3.5</v>
      </c>
      <c r="I17" s="43">
        <v>25.57</v>
      </c>
      <c r="J17" s="43">
        <v>158.16</v>
      </c>
      <c r="K17" s="44" t="s">
        <v>50</v>
      </c>
      <c r="L17" s="43">
        <v>10.85</v>
      </c>
    </row>
    <row r="18" spans="1:12" ht="25.5" x14ac:dyDescent="0.25">
      <c r="A18" s="23"/>
      <c r="B18" s="15"/>
      <c r="C18" s="11"/>
      <c r="D18" s="7" t="s">
        <v>30</v>
      </c>
      <c r="E18" s="42" t="s">
        <v>139</v>
      </c>
      <c r="F18" s="43">
        <v>200</v>
      </c>
      <c r="G18" s="43">
        <v>0.3</v>
      </c>
      <c r="H18" s="43">
        <v>0.2</v>
      </c>
      <c r="I18" s="43">
        <v>11.1</v>
      </c>
      <c r="J18" s="43">
        <v>46.7</v>
      </c>
      <c r="K18" s="44" t="s">
        <v>140</v>
      </c>
      <c r="L18" s="43">
        <v>9.34</v>
      </c>
    </row>
    <row r="19" spans="1:12" ht="25.5" x14ac:dyDescent="0.25">
      <c r="A19" s="23"/>
      <c r="B19" s="15"/>
      <c r="C19" s="11"/>
      <c r="D19" s="7" t="s">
        <v>31</v>
      </c>
      <c r="E19" s="42" t="s">
        <v>39</v>
      </c>
      <c r="F19" s="43">
        <v>20</v>
      </c>
      <c r="G19" s="43">
        <v>2.11</v>
      </c>
      <c r="H19" s="43">
        <v>0.3</v>
      </c>
      <c r="I19" s="43">
        <v>12.88</v>
      </c>
      <c r="J19" s="43">
        <v>46.76</v>
      </c>
      <c r="K19" s="44" t="s">
        <v>52</v>
      </c>
      <c r="L19" s="43">
        <v>1.98</v>
      </c>
    </row>
    <row r="20" spans="1:12" ht="25.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2.11</v>
      </c>
      <c r="H20" s="43">
        <v>0.44</v>
      </c>
      <c r="I20" s="43">
        <v>19.78</v>
      </c>
      <c r="J20" s="43">
        <v>91.96</v>
      </c>
      <c r="K20" s="44" t="s">
        <v>52</v>
      </c>
      <c r="L20" s="43">
        <v>2.29</v>
      </c>
    </row>
    <row r="21" spans="1:12" ht="15" x14ac:dyDescent="0.25">
      <c r="A21" s="23"/>
      <c r="B21" s="15"/>
      <c r="C21" s="11"/>
      <c r="D21" s="80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28.88</v>
      </c>
      <c r="H23" s="19">
        <f t="shared" si="2"/>
        <v>28.87</v>
      </c>
      <c r="I23" s="19">
        <f t="shared" si="2"/>
        <v>115.22999999999999</v>
      </c>
      <c r="J23" s="19">
        <f t="shared" si="2"/>
        <v>725.58</v>
      </c>
      <c r="K23" s="25"/>
      <c r="L23" s="19">
        <f t="shared" ref="L23" si="3">SUM(L14:L22)</f>
        <v>90.000000000000014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1210</v>
      </c>
      <c r="G24" s="32">
        <f t="shared" ref="G24:J24" si="4">G13+G23</f>
        <v>50.95</v>
      </c>
      <c r="H24" s="32">
        <f t="shared" si="4"/>
        <v>50.96</v>
      </c>
      <c r="I24" s="32">
        <f t="shared" si="4"/>
        <v>203.27999999999997</v>
      </c>
      <c r="J24" s="32">
        <f t="shared" si="4"/>
        <v>1296.27</v>
      </c>
      <c r="K24" s="32"/>
      <c r="L24" s="32">
        <f t="shared" ref="L24" si="5">L13+L23</f>
        <v>180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141</v>
      </c>
      <c r="F25" s="40">
        <v>60</v>
      </c>
      <c r="G25" s="40">
        <v>0.66</v>
      </c>
      <c r="H25" s="40">
        <v>2.1</v>
      </c>
      <c r="I25" s="40">
        <v>2.2799999999999998</v>
      </c>
      <c r="J25" s="40">
        <v>13.2</v>
      </c>
      <c r="K25" s="41" t="s">
        <v>142</v>
      </c>
      <c r="L25" s="40">
        <v>10.76</v>
      </c>
    </row>
    <row r="26" spans="1:12" ht="25.5" x14ac:dyDescent="0.25">
      <c r="A26" s="14"/>
      <c r="B26" s="15"/>
      <c r="C26" s="11"/>
      <c r="D26" s="7" t="s">
        <v>28</v>
      </c>
      <c r="E26" s="42" t="s">
        <v>53</v>
      </c>
      <c r="F26" s="43">
        <v>100</v>
      </c>
      <c r="G26" s="43">
        <v>9.6</v>
      </c>
      <c r="H26" s="43">
        <v>11.09</v>
      </c>
      <c r="I26" s="43">
        <v>22.89</v>
      </c>
      <c r="J26" s="43">
        <v>309</v>
      </c>
      <c r="K26" s="44" t="s">
        <v>56</v>
      </c>
      <c r="L26" s="43">
        <v>35.200000000000003</v>
      </c>
    </row>
    <row r="27" spans="1:12" ht="25.5" x14ac:dyDescent="0.25">
      <c r="A27" s="14"/>
      <c r="B27" s="15"/>
      <c r="C27" s="11"/>
      <c r="D27" s="80" t="s">
        <v>116</v>
      </c>
      <c r="E27" s="42" t="s">
        <v>54</v>
      </c>
      <c r="F27" s="43">
        <v>150</v>
      </c>
      <c r="G27" s="43">
        <v>8.6</v>
      </c>
      <c r="H27" s="43">
        <v>5.54</v>
      </c>
      <c r="I27" s="43">
        <v>39.6</v>
      </c>
      <c r="J27" s="43">
        <v>243.75</v>
      </c>
      <c r="K27" s="44" t="s">
        <v>57</v>
      </c>
      <c r="L27" s="43">
        <v>9.68</v>
      </c>
    </row>
    <row r="28" spans="1:12" ht="25.5" x14ac:dyDescent="0.25">
      <c r="A28" s="14"/>
      <c r="B28" s="15"/>
      <c r="C28" s="11"/>
      <c r="D28" s="7" t="s">
        <v>30</v>
      </c>
      <c r="E28" s="42" t="s">
        <v>143</v>
      </c>
      <c r="F28" s="43">
        <v>200</v>
      </c>
      <c r="G28" s="43">
        <v>0.3</v>
      </c>
      <c r="H28" s="43" t="s">
        <v>45</v>
      </c>
      <c r="I28" s="43">
        <v>6.7</v>
      </c>
      <c r="J28" s="43">
        <v>27.9</v>
      </c>
      <c r="K28" s="44" t="s">
        <v>144</v>
      </c>
      <c r="L28" s="43">
        <v>3.55</v>
      </c>
    </row>
    <row r="29" spans="1:12" ht="25.5" x14ac:dyDescent="0.25">
      <c r="A29" s="14"/>
      <c r="B29" s="15"/>
      <c r="C29" s="11"/>
      <c r="D29" s="7" t="s">
        <v>23</v>
      </c>
      <c r="E29" s="42" t="s">
        <v>46</v>
      </c>
      <c r="F29" s="43">
        <v>20</v>
      </c>
      <c r="G29" s="43">
        <v>1.05</v>
      </c>
      <c r="H29" s="43">
        <v>0.22</v>
      </c>
      <c r="I29" s="43">
        <v>9.89</v>
      </c>
      <c r="J29" s="43">
        <v>45.98</v>
      </c>
      <c r="K29" s="44" t="s">
        <v>40</v>
      </c>
      <c r="L29" s="43">
        <v>1.1499999999999999</v>
      </c>
    </row>
    <row r="30" spans="1:12" ht="25.5" x14ac:dyDescent="0.25">
      <c r="A30" s="14"/>
      <c r="B30" s="15"/>
      <c r="C30" s="11"/>
      <c r="D30" s="7" t="s">
        <v>31</v>
      </c>
      <c r="E30" s="42" t="s">
        <v>39</v>
      </c>
      <c r="F30" s="43">
        <v>20</v>
      </c>
      <c r="G30" s="43">
        <v>2.11</v>
      </c>
      <c r="H30" s="43">
        <v>3</v>
      </c>
      <c r="I30" s="43">
        <v>12.88</v>
      </c>
      <c r="J30" s="43">
        <v>4.5999999999999996</v>
      </c>
      <c r="K30" s="44" t="s">
        <v>52</v>
      </c>
      <c r="L30" s="43">
        <v>2.98</v>
      </c>
    </row>
    <row r="31" spans="1:12" ht="38.25" x14ac:dyDescent="0.25">
      <c r="A31" s="14"/>
      <c r="B31" s="15"/>
      <c r="C31" s="11"/>
      <c r="D31" s="6"/>
      <c r="E31" s="42" t="s">
        <v>80</v>
      </c>
      <c r="F31" s="43">
        <v>100</v>
      </c>
      <c r="G31" s="43">
        <v>2.7</v>
      </c>
      <c r="H31" s="43">
        <v>3</v>
      </c>
      <c r="I31" s="43">
        <v>5.8</v>
      </c>
      <c r="J31" s="43">
        <v>79</v>
      </c>
      <c r="K31" s="44" t="s">
        <v>97</v>
      </c>
      <c r="L31" s="43">
        <v>26.68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25.02</v>
      </c>
      <c r="H32" s="19">
        <f>SUM(H25:H31)</f>
        <v>24.95</v>
      </c>
      <c r="I32" s="19">
        <f>SUM(I25:I31)</f>
        <v>100.04</v>
      </c>
      <c r="J32" s="19">
        <f>SUM(J25:J31)</f>
        <v>723.43000000000006</v>
      </c>
      <c r="K32" s="25"/>
      <c r="L32" s="19">
        <f>SUM(L25:L31)</f>
        <v>90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110</v>
      </c>
      <c r="F33" s="43" t="s">
        <v>60</v>
      </c>
      <c r="G33" s="43">
        <v>4.1399999999999997</v>
      </c>
      <c r="H33" s="43">
        <v>4.2</v>
      </c>
      <c r="I33" s="43">
        <v>41.4</v>
      </c>
      <c r="J33" s="43">
        <v>154.35</v>
      </c>
      <c r="K33" s="44" t="s">
        <v>122</v>
      </c>
      <c r="L33" s="43">
        <v>19.52</v>
      </c>
    </row>
    <row r="34" spans="1:12" ht="25.5" x14ac:dyDescent="0.25">
      <c r="A34" s="14"/>
      <c r="B34" s="15"/>
      <c r="C34" s="11"/>
      <c r="D34" s="7" t="s">
        <v>28</v>
      </c>
      <c r="E34" s="42" t="s">
        <v>61</v>
      </c>
      <c r="F34" s="43">
        <v>90</v>
      </c>
      <c r="G34" s="43">
        <v>16.239999999999998</v>
      </c>
      <c r="H34" s="43">
        <v>15.84</v>
      </c>
      <c r="I34" s="43">
        <v>4.34</v>
      </c>
      <c r="J34" s="43">
        <v>238.25</v>
      </c>
      <c r="K34" s="44" t="s">
        <v>64</v>
      </c>
      <c r="L34" s="43">
        <v>40.74</v>
      </c>
    </row>
    <row r="35" spans="1:12" ht="25.5" x14ac:dyDescent="0.25">
      <c r="A35" s="14"/>
      <c r="B35" s="15"/>
      <c r="C35" s="11"/>
      <c r="D35" s="7" t="s">
        <v>29</v>
      </c>
      <c r="E35" s="42" t="s">
        <v>62</v>
      </c>
      <c r="F35" s="43">
        <v>150</v>
      </c>
      <c r="G35" s="43">
        <v>3.87</v>
      </c>
      <c r="H35" s="43">
        <v>5.24</v>
      </c>
      <c r="I35" s="43">
        <v>36.729999999999997</v>
      </c>
      <c r="J35" s="43">
        <v>125.16</v>
      </c>
      <c r="K35" s="44" t="s">
        <v>51</v>
      </c>
      <c r="L35" s="43">
        <v>16.760000000000002</v>
      </c>
    </row>
    <row r="36" spans="1:12" ht="25.5" x14ac:dyDescent="0.25">
      <c r="A36" s="14"/>
      <c r="B36" s="15"/>
      <c r="C36" s="11"/>
      <c r="D36" s="7" t="s">
        <v>30</v>
      </c>
      <c r="E36" s="42" t="s">
        <v>145</v>
      </c>
      <c r="F36" s="43">
        <v>200</v>
      </c>
      <c r="G36" s="43">
        <v>0.4</v>
      </c>
      <c r="H36" s="43">
        <v>0.1</v>
      </c>
      <c r="I36" s="43">
        <v>0.1</v>
      </c>
      <c r="J36" s="43">
        <v>18.399999999999999</v>
      </c>
      <c r="K36" s="44" t="s">
        <v>146</v>
      </c>
      <c r="L36" s="43">
        <v>8.7100000000000009</v>
      </c>
    </row>
    <row r="37" spans="1:12" ht="25.5" x14ac:dyDescent="0.25">
      <c r="A37" s="14"/>
      <c r="B37" s="15"/>
      <c r="C37" s="11"/>
      <c r="D37" s="7" t="s">
        <v>31</v>
      </c>
      <c r="E37" s="42" t="s">
        <v>39</v>
      </c>
      <c r="F37" s="43">
        <v>20</v>
      </c>
      <c r="G37" s="43">
        <v>2.11</v>
      </c>
      <c r="H37" s="43">
        <v>3</v>
      </c>
      <c r="I37" s="43">
        <v>12.88</v>
      </c>
      <c r="J37" s="43">
        <v>46.76</v>
      </c>
      <c r="K37" s="44" t="s">
        <v>52</v>
      </c>
      <c r="L37" s="43">
        <v>1.98</v>
      </c>
    </row>
    <row r="38" spans="1:12" ht="25.5" x14ac:dyDescent="0.25">
      <c r="A38" s="14"/>
      <c r="B38" s="15"/>
      <c r="C38" s="11"/>
      <c r="D38" s="7" t="s">
        <v>32</v>
      </c>
      <c r="E38" s="42" t="s">
        <v>46</v>
      </c>
      <c r="F38" s="43">
        <v>40</v>
      </c>
      <c r="G38" s="43">
        <v>2.11</v>
      </c>
      <c r="H38" s="43">
        <v>0.44</v>
      </c>
      <c r="I38" s="43">
        <v>19.78</v>
      </c>
      <c r="J38" s="43">
        <v>91.96</v>
      </c>
      <c r="K38" s="44" t="s">
        <v>52</v>
      </c>
      <c r="L38" s="43">
        <v>2.29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v>805</v>
      </c>
      <c r="G41" s="19">
        <f>SUM(G33:G40)</f>
        <v>28.869999999999997</v>
      </c>
      <c r="H41" s="19">
        <f>SUM(H33:H40)</f>
        <v>28.820000000000004</v>
      </c>
      <c r="I41" s="19">
        <f>SUM(I33:I40)</f>
        <v>115.22999999999999</v>
      </c>
      <c r="J41" s="19">
        <f>SUM(J33:J40)</f>
        <v>674.88</v>
      </c>
      <c r="K41" s="25"/>
      <c r="L41" s="19">
        <f>SUM(L33:L40)</f>
        <v>90.000000000000028</v>
      </c>
    </row>
    <row r="42" spans="1:12" ht="15.75" customHeight="1" x14ac:dyDescent="0.2">
      <c r="A42" s="33">
        <f>A25</f>
        <v>1</v>
      </c>
      <c r="B42" s="33">
        <f>B25</f>
        <v>2</v>
      </c>
      <c r="C42" s="84" t="s">
        <v>4</v>
      </c>
      <c r="D42" s="85"/>
      <c r="E42" s="31"/>
      <c r="F42" s="32">
        <f>F32+F41</f>
        <v>1455</v>
      </c>
      <c r="G42" s="32">
        <f>G32+G41</f>
        <v>53.89</v>
      </c>
      <c r="H42" s="32">
        <f>H32+H41</f>
        <v>53.77</v>
      </c>
      <c r="I42" s="32">
        <f>I32+I41</f>
        <v>215.26999999999998</v>
      </c>
      <c r="J42" s="32">
        <f>J32+J41</f>
        <v>1398.31</v>
      </c>
      <c r="K42" s="32"/>
      <c r="L42" s="32">
        <f>L32+L41</f>
        <v>180.00000000000003</v>
      </c>
    </row>
    <row r="43" spans="1:12" ht="25.5" x14ac:dyDescent="0.25">
      <c r="A43" s="20">
        <v>1</v>
      </c>
      <c r="B43" s="21">
        <v>3</v>
      </c>
      <c r="C43" s="22" t="s">
        <v>20</v>
      </c>
      <c r="D43" s="5" t="s">
        <v>26</v>
      </c>
      <c r="E43" s="39" t="s">
        <v>147</v>
      </c>
      <c r="F43" s="40">
        <v>60</v>
      </c>
      <c r="G43" s="40">
        <v>1.2</v>
      </c>
      <c r="H43" s="40">
        <v>0.2</v>
      </c>
      <c r="I43" s="40">
        <v>6.1</v>
      </c>
      <c r="J43" s="40">
        <v>31.3</v>
      </c>
      <c r="K43" s="64" t="s">
        <v>148</v>
      </c>
      <c r="L43" s="61">
        <v>19.07</v>
      </c>
    </row>
    <row r="44" spans="1:12" ht="25.5" x14ac:dyDescent="0.25">
      <c r="A44" s="23"/>
      <c r="B44" s="15"/>
      <c r="C44" s="11"/>
      <c r="D44" s="6" t="s">
        <v>28</v>
      </c>
      <c r="E44" s="42" t="s">
        <v>65</v>
      </c>
      <c r="F44" s="43">
        <v>100</v>
      </c>
      <c r="G44" s="43">
        <v>10.02</v>
      </c>
      <c r="H44" s="43">
        <v>13.38</v>
      </c>
      <c r="I44" s="43">
        <v>2.85</v>
      </c>
      <c r="J44" s="43">
        <v>152</v>
      </c>
      <c r="K44" s="64" t="s">
        <v>67</v>
      </c>
      <c r="L44" s="61">
        <v>34.75</v>
      </c>
    </row>
    <row r="45" spans="1:12" ht="25.5" x14ac:dyDescent="0.25">
      <c r="A45" s="23"/>
      <c r="B45" s="15"/>
      <c r="C45" s="11"/>
      <c r="D45" s="83" t="s">
        <v>21</v>
      </c>
      <c r="E45" s="42" t="s">
        <v>43</v>
      </c>
      <c r="F45" s="43">
        <v>150</v>
      </c>
      <c r="G45" s="43">
        <v>5.75</v>
      </c>
      <c r="H45" s="43">
        <v>3.5</v>
      </c>
      <c r="I45" s="43">
        <v>25.57</v>
      </c>
      <c r="J45" s="43">
        <v>158.16</v>
      </c>
      <c r="K45" s="64" t="s">
        <v>50</v>
      </c>
      <c r="L45" s="61">
        <v>14.85</v>
      </c>
    </row>
    <row r="46" spans="1:12" ht="25.5" x14ac:dyDescent="0.25">
      <c r="A46" s="23"/>
      <c r="B46" s="15"/>
      <c r="C46" s="11"/>
      <c r="D46" s="7" t="s">
        <v>22</v>
      </c>
      <c r="E46" s="42" t="s">
        <v>123</v>
      </c>
      <c r="F46" s="43">
        <v>200</v>
      </c>
      <c r="G46" s="43">
        <v>1</v>
      </c>
      <c r="H46" s="43">
        <v>0</v>
      </c>
      <c r="I46" s="43">
        <v>20.2</v>
      </c>
      <c r="J46" s="43">
        <v>86.6</v>
      </c>
      <c r="K46" s="64" t="s">
        <v>58</v>
      </c>
      <c r="L46" s="61">
        <v>15.64</v>
      </c>
    </row>
    <row r="47" spans="1:12" ht="25.5" x14ac:dyDescent="0.25">
      <c r="A47" s="23"/>
      <c r="B47" s="15"/>
      <c r="C47" s="11"/>
      <c r="D47" s="7" t="s">
        <v>23</v>
      </c>
      <c r="E47" s="42" t="s">
        <v>149</v>
      </c>
      <c r="F47" s="43">
        <v>20</v>
      </c>
      <c r="G47" s="43">
        <v>1.05</v>
      </c>
      <c r="H47" s="43">
        <v>0.22</v>
      </c>
      <c r="I47" s="43">
        <v>9.89</v>
      </c>
      <c r="J47" s="43">
        <v>45.98</v>
      </c>
      <c r="K47" s="64" t="s">
        <v>40</v>
      </c>
      <c r="L47" s="61">
        <v>1.1499999999999999</v>
      </c>
    </row>
    <row r="48" spans="1:12" ht="15" x14ac:dyDescent="0.25">
      <c r="A48" s="23"/>
      <c r="B48" s="15"/>
      <c r="C48" s="11"/>
      <c r="D48" s="6"/>
      <c r="E48" s="42" t="s">
        <v>150</v>
      </c>
      <c r="F48" s="43">
        <v>50</v>
      </c>
      <c r="G48" s="43">
        <v>3.48</v>
      </c>
      <c r="H48" s="43">
        <v>5.16</v>
      </c>
      <c r="I48" s="43">
        <v>25.55</v>
      </c>
      <c r="J48" s="43">
        <v>131</v>
      </c>
      <c r="K48" s="60" t="s">
        <v>68</v>
      </c>
      <c r="L48" s="61">
        <v>4.54</v>
      </c>
    </row>
    <row r="49" spans="1:12" ht="15" x14ac:dyDescent="0.25">
      <c r="A49" s="23"/>
      <c r="B49" s="15"/>
      <c r="C49" s="11"/>
      <c r="D49" s="80"/>
      <c r="E49" s="42"/>
      <c r="F49" s="43"/>
      <c r="G49" s="43"/>
      <c r="H49" s="43"/>
      <c r="I49" s="43"/>
      <c r="J49" s="43"/>
      <c r="K49" s="44"/>
      <c r="L49" s="43"/>
    </row>
    <row r="50" spans="1:12" ht="15.75" thickBot="1" x14ac:dyDescent="0.3">
      <c r="A50" s="24"/>
      <c r="B50" s="17"/>
      <c r="C50" s="8"/>
      <c r="D50" s="18" t="s">
        <v>33</v>
      </c>
      <c r="E50" s="9"/>
      <c r="F50" s="19">
        <v>680</v>
      </c>
      <c r="G50" s="19">
        <f t="shared" ref="G50" si="6">SUM(G43:G49)</f>
        <v>22.5</v>
      </c>
      <c r="H50" s="19">
        <f t="shared" ref="H50" si="7">SUM(H43:H49)</f>
        <v>22.459999999999997</v>
      </c>
      <c r="I50" s="19">
        <f t="shared" ref="I50" si="8">SUM(I43:I49)</f>
        <v>90.16</v>
      </c>
      <c r="J50" s="19">
        <f t="shared" ref="J50:L50" si="9">SUM(J43:J49)</f>
        <v>605.04000000000008</v>
      </c>
      <c r="K50" s="25"/>
      <c r="L50" s="19">
        <f t="shared" si="9"/>
        <v>90.000000000000014</v>
      </c>
    </row>
    <row r="51" spans="1:12" ht="25.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 t="s">
        <v>147</v>
      </c>
      <c r="F51" s="40">
        <v>60</v>
      </c>
      <c r="G51" s="40">
        <v>1.2</v>
      </c>
      <c r="H51" s="40">
        <v>0.2</v>
      </c>
      <c r="I51" s="40">
        <v>6.1</v>
      </c>
      <c r="J51" s="40">
        <v>31.3</v>
      </c>
      <c r="K51" s="64" t="s">
        <v>148</v>
      </c>
      <c r="L51" s="61">
        <v>21.88</v>
      </c>
    </row>
    <row r="52" spans="1:12" ht="25.5" x14ac:dyDescent="0.25">
      <c r="A52" s="23"/>
      <c r="B52" s="15"/>
      <c r="C52" s="11"/>
      <c r="D52" s="7" t="s">
        <v>27</v>
      </c>
      <c r="E52" s="42" t="s">
        <v>151</v>
      </c>
      <c r="F52" s="43">
        <v>250</v>
      </c>
      <c r="G52" s="43">
        <v>7.73</v>
      </c>
      <c r="H52" s="43">
        <v>11.8</v>
      </c>
      <c r="I52" s="43">
        <v>12</v>
      </c>
      <c r="J52" s="43">
        <v>146.05000000000001</v>
      </c>
      <c r="K52" s="60" t="s">
        <v>152</v>
      </c>
      <c r="L52" s="65">
        <v>22.27</v>
      </c>
    </row>
    <row r="53" spans="1:12" ht="25.5" x14ac:dyDescent="0.25">
      <c r="A53" s="23"/>
      <c r="B53" s="15"/>
      <c r="C53" s="11"/>
      <c r="D53" s="7" t="s">
        <v>28</v>
      </c>
      <c r="E53" s="42" t="s">
        <v>83</v>
      </c>
      <c r="F53" s="43">
        <v>90</v>
      </c>
      <c r="G53" s="43">
        <v>13.13</v>
      </c>
      <c r="H53" s="43">
        <v>11.42</v>
      </c>
      <c r="I53" s="43">
        <v>14.27</v>
      </c>
      <c r="J53" s="43">
        <v>331.5</v>
      </c>
      <c r="K53" s="60" t="s">
        <v>86</v>
      </c>
      <c r="L53" s="65">
        <v>27.3</v>
      </c>
    </row>
    <row r="54" spans="1:12" ht="25.5" x14ac:dyDescent="0.25">
      <c r="A54" s="23"/>
      <c r="B54" s="15"/>
      <c r="C54" s="11"/>
      <c r="D54" s="7" t="s">
        <v>29</v>
      </c>
      <c r="E54" s="42" t="s">
        <v>153</v>
      </c>
      <c r="F54" s="43">
        <v>150</v>
      </c>
      <c r="G54" s="43">
        <v>5.4</v>
      </c>
      <c r="H54" s="43">
        <v>4.9000000000000004</v>
      </c>
      <c r="I54" s="43">
        <v>32.799999999999997</v>
      </c>
      <c r="J54" s="43">
        <v>196.8</v>
      </c>
      <c r="K54" s="64" t="s">
        <v>154</v>
      </c>
      <c r="L54" s="65">
        <v>7.49</v>
      </c>
    </row>
    <row r="55" spans="1:12" ht="25.5" x14ac:dyDescent="0.25">
      <c r="A55" s="23"/>
      <c r="B55" s="15"/>
      <c r="C55" s="11"/>
      <c r="D55" s="7" t="s">
        <v>30</v>
      </c>
      <c r="E55" s="42" t="s">
        <v>155</v>
      </c>
      <c r="F55" s="43">
        <v>200</v>
      </c>
      <c r="G55" s="43">
        <v>0.11</v>
      </c>
      <c r="H55" s="43">
        <v>0</v>
      </c>
      <c r="I55" s="43">
        <v>29.83</v>
      </c>
      <c r="J55" s="43">
        <v>117.4</v>
      </c>
      <c r="K55" s="64" t="s">
        <v>51</v>
      </c>
      <c r="L55" s="65">
        <v>7.62</v>
      </c>
    </row>
    <row r="56" spans="1:12" ht="25.5" x14ac:dyDescent="0.25">
      <c r="A56" s="23"/>
      <c r="B56" s="15"/>
      <c r="C56" s="11"/>
      <c r="D56" s="7" t="s">
        <v>32</v>
      </c>
      <c r="E56" s="42" t="s">
        <v>46</v>
      </c>
      <c r="F56" s="43">
        <v>40</v>
      </c>
      <c r="G56" s="43">
        <v>2.11</v>
      </c>
      <c r="H56" s="43">
        <v>0.44</v>
      </c>
      <c r="I56" s="43">
        <v>19.78</v>
      </c>
      <c r="J56" s="43">
        <v>91.96</v>
      </c>
      <c r="K56" s="64" t="s">
        <v>52</v>
      </c>
      <c r="L56" s="65">
        <v>2.29</v>
      </c>
    </row>
    <row r="57" spans="1:12" ht="25.5" x14ac:dyDescent="0.25">
      <c r="A57" s="23"/>
      <c r="B57" s="15"/>
      <c r="C57" s="11"/>
      <c r="D57" s="7" t="s">
        <v>118</v>
      </c>
      <c r="E57" s="42" t="s">
        <v>156</v>
      </c>
      <c r="F57" s="43">
        <v>20</v>
      </c>
      <c r="G57" s="43">
        <v>2.11</v>
      </c>
      <c r="H57" s="43">
        <v>3</v>
      </c>
      <c r="I57" s="43">
        <v>12.88</v>
      </c>
      <c r="J57" s="43">
        <v>46.76</v>
      </c>
      <c r="K57" s="64" t="s">
        <v>52</v>
      </c>
      <c r="L57" s="65">
        <v>1.1499999999999999</v>
      </c>
    </row>
    <row r="58" spans="1:12" ht="15" x14ac:dyDescent="0.25">
      <c r="A58" s="23"/>
      <c r="B58" s="15"/>
      <c r="C58" s="11"/>
      <c r="D58" s="80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v>875</v>
      </c>
      <c r="G60" s="19">
        <f t="shared" ref="G60" si="10">SUM(G51:G59)</f>
        <v>31.79</v>
      </c>
      <c r="H60" s="19">
        <f t="shared" ref="H60" si="11">SUM(H51:H59)</f>
        <v>31.76</v>
      </c>
      <c r="I60" s="19">
        <f t="shared" ref="I60" si="12">SUM(I51:I59)</f>
        <v>127.66</v>
      </c>
      <c r="J60" s="19">
        <f t="shared" ref="J60:L60" si="13">SUM(J51:J59)</f>
        <v>961.7700000000001</v>
      </c>
      <c r="K60" s="25"/>
      <c r="L60" s="19">
        <f t="shared" si="13"/>
        <v>90.000000000000014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84" t="s">
        <v>4</v>
      </c>
      <c r="D61" s="85"/>
      <c r="E61" s="31"/>
      <c r="F61" s="32">
        <f>F50+F60</f>
        <v>1555</v>
      </c>
      <c r="G61" s="32">
        <f t="shared" ref="G61" si="14">G50+G60</f>
        <v>54.29</v>
      </c>
      <c r="H61" s="32">
        <f t="shared" ref="H61" si="15">H50+H60</f>
        <v>54.22</v>
      </c>
      <c r="I61" s="32">
        <f t="shared" ref="I61" si="16">I50+I60</f>
        <v>217.82</v>
      </c>
      <c r="J61" s="32">
        <f t="shared" ref="J61:L61" si="17">J50+J60</f>
        <v>1566.8100000000002</v>
      </c>
      <c r="K61" s="32"/>
      <c r="L61" s="32">
        <f t="shared" si="17"/>
        <v>180.00000000000003</v>
      </c>
    </row>
    <row r="62" spans="1:12" ht="25.5" x14ac:dyDescent="0.25">
      <c r="A62" s="20">
        <v>1</v>
      </c>
      <c r="B62" s="21">
        <v>4</v>
      </c>
      <c r="C62" s="22" t="s">
        <v>20</v>
      </c>
      <c r="D62" s="5" t="s">
        <v>21</v>
      </c>
      <c r="E62" s="58" t="s">
        <v>72</v>
      </c>
      <c r="F62" s="59">
        <v>150</v>
      </c>
      <c r="G62" s="60">
        <v>18.489999999999998</v>
      </c>
      <c r="H62" s="60">
        <v>19.53</v>
      </c>
      <c r="I62" s="60">
        <v>56.2</v>
      </c>
      <c r="J62" s="60">
        <v>402</v>
      </c>
      <c r="K62" s="60" t="s">
        <v>74</v>
      </c>
      <c r="L62" s="61">
        <v>54.34</v>
      </c>
    </row>
    <row r="63" spans="1:12" ht="25.5" x14ac:dyDescent="0.25">
      <c r="A63" s="23"/>
      <c r="B63" s="15"/>
      <c r="C63" s="11"/>
      <c r="D63" s="6"/>
      <c r="E63" s="58" t="s">
        <v>158</v>
      </c>
      <c r="F63" s="59">
        <v>30</v>
      </c>
      <c r="G63" s="60">
        <v>1.62</v>
      </c>
      <c r="H63" s="60">
        <v>1.47</v>
      </c>
      <c r="I63" s="60">
        <v>12.6</v>
      </c>
      <c r="J63" s="60">
        <v>69.8</v>
      </c>
      <c r="K63" s="62" t="s">
        <v>157</v>
      </c>
      <c r="L63" s="61">
        <v>8</v>
      </c>
    </row>
    <row r="64" spans="1:12" ht="15" x14ac:dyDescent="0.25">
      <c r="A64" s="23"/>
      <c r="B64" s="15"/>
      <c r="C64" s="11"/>
      <c r="D64" s="7" t="s">
        <v>22</v>
      </c>
      <c r="E64" s="63" t="s">
        <v>159</v>
      </c>
      <c r="F64" s="60">
        <v>200</v>
      </c>
      <c r="G64" s="60">
        <v>3.8</v>
      </c>
      <c r="H64" s="60">
        <v>2.9</v>
      </c>
      <c r="I64" s="60">
        <v>11.3</v>
      </c>
      <c r="J64" s="60">
        <v>86</v>
      </c>
      <c r="K64" s="64" t="s">
        <v>160</v>
      </c>
      <c r="L64" s="61">
        <v>9.74</v>
      </c>
    </row>
    <row r="65" spans="1:12" ht="38.25" x14ac:dyDescent="0.25">
      <c r="A65" s="23"/>
      <c r="B65" s="15"/>
      <c r="C65" s="11"/>
      <c r="D65" s="7" t="s">
        <v>24</v>
      </c>
      <c r="E65" s="63" t="s">
        <v>47</v>
      </c>
      <c r="F65" s="60">
        <v>150</v>
      </c>
      <c r="G65" s="60">
        <v>0.6</v>
      </c>
      <c r="H65" s="60">
        <v>0.6</v>
      </c>
      <c r="I65" s="60">
        <v>18.2</v>
      </c>
      <c r="J65" s="60">
        <v>70</v>
      </c>
      <c r="K65" s="64" t="s">
        <v>161</v>
      </c>
      <c r="L65" s="61">
        <v>17.920000000000002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64"/>
      <c r="L66" s="61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530</v>
      </c>
      <c r="G69" s="19">
        <f t="shared" ref="G69" si="18">SUM(G62:G68)</f>
        <v>24.51</v>
      </c>
      <c r="H69" s="19">
        <f t="shared" ref="H69" si="19">SUM(H62:H68)</f>
        <v>24.5</v>
      </c>
      <c r="I69" s="19">
        <f t="shared" ref="I69" si="20">SUM(I62:I68)</f>
        <v>98.3</v>
      </c>
      <c r="J69" s="19">
        <f t="shared" ref="J69:L69" si="21">SUM(J62:J68)</f>
        <v>627.79999999999995</v>
      </c>
      <c r="K69" s="25"/>
      <c r="L69" s="19">
        <f t="shared" si="21"/>
        <v>90</v>
      </c>
    </row>
    <row r="70" spans="1:12" ht="25.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58" t="s">
        <v>162</v>
      </c>
      <c r="F70" s="60">
        <v>60</v>
      </c>
      <c r="G70" s="60">
        <v>0.9</v>
      </c>
      <c r="H70" s="60">
        <v>3.2</v>
      </c>
      <c r="I70" s="60">
        <v>7.8</v>
      </c>
      <c r="J70" s="60">
        <v>63.8</v>
      </c>
      <c r="K70" s="64" t="s">
        <v>163</v>
      </c>
      <c r="L70" s="65">
        <v>5.75</v>
      </c>
    </row>
    <row r="71" spans="1:12" ht="15" x14ac:dyDescent="0.25">
      <c r="A71" s="23"/>
      <c r="B71" s="15"/>
      <c r="C71" s="11"/>
      <c r="D71" s="7" t="s">
        <v>27</v>
      </c>
      <c r="E71" s="63" t="s">
        <v>75</v>
      </c>
      <c r="F71" s="60" t="s">
        <v>42</v>
      </c>
      <c r="G71" s="60">
        <v>13.07</v>
      </c>
      <c r="H71" s="60">
        <v>10.42</v>
      </c>
      <c r="I71" s="60">
        <v>7.22</v>
      </c>
      <c r="J71" s="60">
        <v>143</v>
      </c>
      <c r="K71" s="64" t="s">
        <v>77</v>
      </c>
      <c r="L71" s="65">
        <v>19.48</v>
      </c>
    </row>
    <row r="72" spans="1:12" ht="25.5" x14ac:dyDescent="0.25">
      <c r="A72" s="23"/>
      <c r="B72" s="15"/>
      <c r="C72" s="11"/>
      <c r="D72" s="7" t="s">
        <v>28</v>
      </c>
      <c r="E72" s="63" t="s">
        <v>164</v>
      </c>
      <c r="F72" s="60">
        <v>110</v>
      </c>
      <c r="G72" s="60">
        <v>7.46</v>
      </c>
      <c r="H72" s="60">
        <v>8.1999999999999993</v>
      </c>
      <c r="I72" s="60">
        <v>9.44</v>
      </c>
      <c r="J72" s="60">
        <v>142</v>
      </c>
      <c r="K72" s="64" t="s">
        <v>70</v>
      </c>
      <c r="L72" s="65">
        <v>26.28</v>
      </c>
    </row>
    <row r="73" spans="1:12" ht="25.5" x14ac:dyDescent="0.25">
      <c r="A73" s="23"/>
      <c r="B73" s="15"/>
      <c r="C73" s="11"/>
      <c r="D73" s="7" t="s">
        <v>29</v>
      </c>
      <c r="E73" s="63" t="s">
        <v>69</v>
      </c>
      <c r="F73" s="60">
        <v>150</v>
      </c>
      <c r="G73" s="60">
        <v>3.64</v>
      </c>
      <c r="H73" s="60">
        <v>4.1100000000000003</v>
      </c>
      <c r="I73" s="60">
        <v>36.68</v>
      </c>
      <c r="J73" s="60">
        <v>233</v>
      </c>
      <c r="K73" s="64" t="s">
        <v>71</v>
      </c>
      <c r="L73" s="65">
        <v>12.12</v>
      </c>
    </row>
    <row r="74" spans="1:12" ht="25.5" x14ac:dyDescent="0.25">
      <c r="A74" s="23"/>
      <c r="B74" s="15"/>
      <c r="C74" s="11"/>
      <c r="D74" s="7" t="s">
        <v>30</v>
      </c>
      <c r="E74" s="63" t="s">
        <v>165</v>
      </c>
      <c r="F74" s="60">
        <v>200</v>
      </c>
      <c r="G74" s="60">
        <v>0.2</v>
      </c>
      <c r="H74" s="60">
        <v>0</v>
      </c>
      <c r="I74" s="60">
        <v>8</v>
      </c>
      <c r="J74" s="60">
        <v>33</v>
      </c>
      <c r="K74" s="64" t="s">
        <v>166</v>
      </c>
      <c r="L74" s="65">
        <v>7.01</v>
      </c>
    </row>
    <row r="75" spans="1:12" ht="25.5" x14ac:dyDescent="0.25">
      <c r="A75" s="23"/>
      <c r="B75" s="15"/>
      <c r="C75" s="11"/>
      <c r="D75" s="7" t="s">
        <v>32</v>
      </c>
      <c r="E75" s="63" t="s">
        <v>46</v>
      </c>
      <c r="F75" s="60">
        <v>40</v>
      </c>
      <c r="G75" s="60">
        <v>2.11</v>
      </c>
      <c r="H75" s="60">
        <v>0.44</v>
      </c>
      <c r="I75" s="60">
        <v>19.78</v>
      </c>
      <c r="J75" s="60">
        <v>91.96</v>
      </c>
      <c r="K75" s="64" t="s">
        <v>52</v>
      </c>
      <c r="L75" s="65">
        <v>2.29</v>
      </c>
    </row>
    <row r="76" spans="1:12" ht="25.5" x14ac:dyDescent="0.25">
      <c r="A76" s="23"/>
      <c r="B76" s="15"/>
      <c r="C76" s="11"/>
      <c r="D76" s="7" t="s">
        <v>118</v>
      </c>
      <c r="E76" s="42" t="s">
        <v>156</v>
      </c>
      <c r="F76" s="43">
        <v>20</v>
      </c>
      <c r="G76" s="43">
        <v>2.11</v>
      </c>
      <c r="H76" s="43">
        <v>3</v>
      </c>
      <c r="I76" s="43">
        <v>12.88</v>
      </c>
      <c r="J76" s="43">
        <v>46.76</v>
      </c>
      <c r="K76" s="64" t="s">
        <v>52</v>
      </c>
      <c r="L76" s="65">
        <v>1.1499999999999999</v>
      </c>
    </row>
    <row r="77" spans="1:12" ht="51" x14ac:dyDescent="0.25">
      <c r="A77" s="23"/>
      <c r="B77" s="15"/>
      <c r="C77" s="11"/>
      <c r="D77" s="6" t="s">
        <v>24</v>
      </c>
      <c r="E77" s="42" t="s">
        <v>167</v>
      </c>
      <c r="F77" s="43">
        <v>130</v>
      </c>
      <c r="G77" s="43">
        <v>0.6</v>
      </c>
      <c r="H77" s="43">
        <v>0.6</v>
      </c>
      <c r="I77" s="43">
        <v>18.2</v>
      </c>
      <c r="J77" s="43">
        <v>70</v>
      </c>
      <c r="K77" s="44" t="s">
        <v>168</v>
      </c>
      <c r="L77" s="43">
        <v>15.92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v>875</v>
      </c>
      <c r="G79" s="19">
        <f t="shared" ref="G79" si="22">SUM(G70:G78)</f>
        <v>30.09</v>
      </c>
      <c r="H79" s="19">
        <f t="shared" ref="H79" si="23">SUM(H70:H78)</f>
        <v>29.970000000000002</v>
      </c>
      <c r="I79" s="19">
        <f t="shared" ref="I79" si="24">SUM(I70:I78)</f>
        <v>120</v>
      </c>
      <c r="J79" s="19">
        <f t="shared" ref="J79:L79" si="25">SUM(J70:J78)</f>
        <v>823.52</v>
      </c>
      <c r="K79" s="25"/>
      <c r="L79" s="19">
        <f t="shared" si="25"/>
        <v>90.000000000000014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84" t="s">
        <v>4</v>
      </c>
      <c r="D80" s="85"/>
      <c r="E80" s="31"/>
      <c r="F80" s="32">
        <f>F69+F79</f>
        <v>1405</v>
      </c>
      <c r="G80" s="32">
        <f t="shared" ref="G80" si="26">G69+G79</f>
        <v>54.6</v>
      </c>
      <c r="H80" s="32">
        <f t="shared" ref="H80" si="27">H69+H79</f>
        <v>54.47</v>
      </c>
      <c r="I80" s="32">
        <f t="shared" ref="I80" si="28">I69+I79</f>
        <v>218.3</v>
      </c>
      <c r="J80" s="32">
        <f t="shared" ref="J80:L80" si="29">J69+J79</f>
        <v>1451.32</v>
      </c>
      <c r="K80" s="32"/>
      <c r="L80" s="32">
        <f t="shared" si="29"/>
        <v>180</v>
      </c>
    </row>
    <row r="81" spans="1:12" ht="15" x14ac:dyDescent="0.25">
      <c r="A81" s="20">
        <v>1</v>
      </c>
      <c r="B81" s="21">
        <v>5</v>
      </c>
      <c r="C81" s="22" t="s">
        <v>20</v>
      </c>
      <c r="D81" s="81" t="s">
        <v>26</v>
      </c>
      <c r="E81" s="63" t="s">
        <v>169</v>
      </c>
      <c r="F81" s="60">
        <v>60</v>
      </c>
      <c r="G81" s="60">
        <v>0.67</v>
      </c>
      <c r="H81" s="60">
        <v>3.8</v>
      </c>
      <c r="I81" s="60">
        <v>11.94</v>
      </c>
      <c r="J81" s="60">
        <v>22</v>
      </c>
      <c r="K81" s="64" t="s">
        <v>170</v>
      </c>
      <c r="L81" s="61">
        <v>18.27</v>
      </c>
    </row>
    <row r="82" spans="1:12" ht="25.5" x14ac:dyDescent="0.25">
      <c r="A82" s="23"/>
      <c r="B82" s="15"/>
      <c r="C82" s="11"/>
      <c r="D82" s="82" t="s">
        <v>117</v>
      </c>
      <c r="E82" s="63" t="s">
        <v>171</v>
      </c>
      <c r="F82" s="60">
        <v>240</v>
      </c>
      <c r="G82" s="60">
        <v>15.6</v>
      </c>
      <c r="H82" s="60">
        <v>15.92</v>
      </c>
      <c r="I82" s="60">
        <v>46.74</v>
      </c>
      <c r="J82" s="60">
        <v>374.8</v>
      </c>
      <c r="K82" s="64" t="s">
        <v>172</v>
      </c>
      <c r="L82" s="61">
        <v>50.08</v>
      </c>
    </row>
    <row r="83" spans="1:12" ht="25.5" x14ac:dyDescent="0.25">
      <c r="A83" s="23"/>
      <c r="B83" s="15"/>
      <c r="C83" s="11"/>
      <c r="D83" s="7" t="s">
        <v>22</v>
      </c>
      <c r="E83" s="63" t="s">
        <v>173</v>
      </c>
      <c r="F83" s="60">
        <v>200</v>
      </c>
      <c r="G83" s="60">
        <v>1.6</v>
      </c>
      <c r="H83" s="60">
        <v>1.1000000000000001</v>
      </c>
      <c r="I83" s="60">
        <v>9.6999999999999993</v>
      </c>
      <c r="J83" s="60">
        <v>50.9</v>
      </c>
      <c r="K83" s="64" t="s">
        <v>174</v>
      </c>
      <c r="L83" s="61">
        <v>5.49</v>
      </c>
    </row>
    <row r="84" spans="1:12" ht="25.5" x14ac:dyDescent="0.25">
      <c r="A84" s="23"/>
      <c r="B84" s="15"/>
      <c r="C84" s="11"/>
      <c r="D84" s="7" t="s">
        <v>23</v>
      </c>
      <c r="E84" s="63" t="s">
        <v>39</v>
      </c>
      <c r="F84" s="60">
        <v>30</v>
      </c>
      <c r="G84" s="60">
        <v>3.16</v>
      </c>
      <c r="H84" s="60">
        <v>0.4</v>
      </c>
      <c r="I84" s="60">
        <v>19.32</v>
      </c>
      <c r="J84" s="60">
        <v>70.14</v>
      </c>
      <c r="K84" s="64" t="s">
        <v>40</v>
      </c>
      <c r="L84" s="61">
        <v>2.98</v>
      </c>
    </row>
    <row r="85" spans="1:12" ht="15" x14ac:dyDescent="0.25">
      <c r="A85" s="23"/>
      <c r="B85" s="15"/>
      <c r="C85" s="11"/>
      <c r="D85" s="7"/>
      <c r="E85" s="63" t="s">
        <v>175</v>
      </c>
      <c r="F85" s="66">
        <v>15</v>
      </c>
      <c r="G85" s="66">
        <v>2.1800000000000002</v>
      </c>
      <c r="H85" s="66">
        <v>2.98</v>
      </c>
      <c r="I85" s="66">
        <v>0</v>
      </c>
      <c r="J85" s="66">
        <v>54</v>
      </c>
      <c r="K85" s="64" t="s">
        <v>176</v>
      </c>
      <c r="L85" s="61">
        <v>12.03</v>
      </c>
    </row>
    <row r="86" spans="1:12" ht="25.5" x14ac:dyDescent="0.25">
      <c r="A86" s="23"/>
      <c r="B86" s="15"/>
      <c r="C86" s="11"/>
      <c r="D86" s="7" t="s">
        <v>23</v>
      </c>
      <c r="E86" s="42" t="s">
        <v>149</v>
      </c>
      <c r="F86" s="43">
        <v>20</v>
      </c>
      <c r="G86" s="43">
        <v>1.05</v>
      </c>
      <c r="H86" s="43">
        <v>0.22</v>
      </c>
      <c r="I86" s="43">
        <v>9.89</v>
      </c>
      <c r="J86" s="43">
        <v>45.98</v>
      </c>
      <c r="K86" s="64" t="s">
        <v>40</v>
      </c>
      <c r="L86" s="61">
        <v>1.1499999999999999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75" thickBot="1" x14ac:dyDescent="0.3">
      <c r="A88" s="24"/>
      <c r="B88" s="17"/>
      <c r="C88" s="8"/>
      <c r="D88" s="18" t="s">
        <v>33</v>
      </c>
      <c r="E88" s="9"/>
      <c r="F88" s="19">
        <v>660</v>
      </c>
      <c r="G88" s="19">
        <f t="shared" ref="G88" si="30">SUM(G81:G87)</f>
        <v>24.26</v>
      </c>
      <c r="H88" s="19">
        <f t="shared" ref="H88" si="31">SUM(H81:H87)</f>
        <v>24.419999999999998</v>
      </c>
      <c r="I88" s="19">
        <f t="shared" ref="I88" si="32">SUM(I81:I87)</f>
        <v>97.589999999999989</v>
      </c>
      <c r="J88" s="19">
        <f t="shared" ref="J88:L88" si="33">SUM(J81:J87)</f>
        <v>617.82000000000005</v>
      </c>
      <c r="K88" s="25"/>
      <c r="L88" s="19">
        <f t="shared" si="33"/>
        <v>90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81" t="s">
        <v>26</v>
      </c>
      <c r="E89" s="63"/>
      <c r="F89" s="60"/>
      <c r="G89" s="60"/>
      <c r="H89" s="60"/>
      <c r="I89" s="60"/>
      <c r="J89" s="60"/>
      <c r="K89" s="64"/>
      <c r="L89" s="61"/>
    </row>
    <row r="90" spans="1:12" ht="25.5" x14ac:dyDescent="0.25">
      <c r="A90" s="23"/>
      <c r="B90" s="15"/>
      <c r="C90" s="11"/>
      <c r="D90" s="7" t="s">
        <v>27</v>
      </c>
      <c r="E90" s="63" t="s">
        <v>81</v>
      </c>
      <c r="F90" s="60" t="s">
        <v>82</v>
      </c>
      <c r="G90" s="60">
        <v>9.23</v>
      </c>
      <c r="H90" s="60">
        <v>14.25</v>
      </c>
      <c r="I90" s="60">
        <v>21.3</v>
      </c>
      <c r="J90" s="60">
        <v>125.5</v>
      </c>
      <c r="K90" s="64" t="s">
        <v>85</v>
      </c>
      <c r="L90" s="65">
        <v>19.27</v>
      </c>
    </row>
    <row r="91" spans="1:12" ht="25.5" x14ac:dyDescent="0.25">
      <c r="A91" s="23"/>
      <c r="B91" s="15"/>
      <c r="C91" s="11"/>
      <c r="D91" s="7" t="s">
        <v>28</v>
      </c>
      <c r="E91" s="63" t="s">
        <v>177</v>
      </c>
      <c r="F91" s="60">
        <v>100</v>
      </c>
      <c r="G91" s="60">
        <v>8.4</v>
      </c>
      <c r="H91" s="60">
        <v>4.9000000000000004</v>
      </c>
      <c r="I91" s="60">
        <v>6.4</v>
      </c>
      <c r="J91" s="60">
        <v>128.4</v>
      </c>
      <c r="K91" s="64" t="s">
        <v>86</v>
      </c>
      <c r="L91" s="65">
        <v>23.35</v>
      </c>
    </row>
    <row r="92" spans="1:12" ht="25.5" x14ac:dyDescent="0.25">
      <c r="A92" s="23"/>
      <c r="B92" s="15"/>
      <c r="C92" s="11"/>
      <c r="D92" s="7" t="s">
        <v>29</v>
      </c>
      <c r="E92" s="63" t="s">
        <v>84</v>
      </c>
      <c r="F92" s="60">
        <v>150</v>
      </c>
      <c r="G92" s="60">
        <v>3.3</v>
      </c>
      <c r="H92" s="60">
        <v>5.9</v>
      </c>
      <c r="I92" s="60">
        <v>32.659999999999997</v>
      </c>
      <c r="J92" s="60">
        <v>215.8</v>
      </c>
      <c r="K92" s="64" t="s">
        <v>87</v>
      </c>
      <c r="L92" s="65">
        <v>11.71</v>
      </c>
    </row>
    <row r="93" spans="1:12" ht="25.5" x14ac:dyDescent="0.25">
      <c r="A93" s="23"/>
      <c r="B93" s="15"/>
      <c r="C93" s="11"/>
      <c r="D93" s="7" t="s">
        <v>30</v>
      </c>
      <c r="E93" s="63" t="s">
        <v>178</v>
      </c>
      <c r="F93" s="60">
        <v>200</v>
      </c>
      <c r="G93" s="60">
        <v>1</v>
      </c>
      <c r="H93" s="60">
        <v>0.1</v>
      </c>
      <c r="I93" s="60">
        <v>15.7</v>
      </c>
      <c r="J93" s="60">
        <v>66.900000000000006</v>
      </c>
      <c r="K93" s="64" t="s">
        <v>179</v>
      </c>
      <c r="L93" s="65">
        <v>5.55</v>
      </c>
    </row>
    <row r="94" spans="1:12" ht="38.25" x14ac:dyDescent="0.25">
      <c r="A94" s="23"/>
      <c r="B94" s="15"/>
      <c r="C94" s="11"/>
      <c r="D94" s="6"/>
      <c r="E94" s="42" t="s">
        <v>80</v>
      </c>
      <c r="F94" s="43">
        <v>100</v>
      </c>
      <c r="G94" s="43">
        <v>2.7</v>
      </c>
      <c r="H94" s="43">
        <v>3</v>
      </c>
      <c r="I94" s="43">
        <v>6.8</v>
      </c>
      <c r="J94" s="43">
        <v>79</v>
      </c>
      <c r="K94" s="44" t="s">
        <v>97</v>
      </c>
      <c r="L94" s="43">
        <v>26.68</v>
      </c>
    </row>
    <row r="95" spans="1:12" ht="25.5" x14ac:dyDescent="0.25">
      <c r="A95" s="23"/>
      <c r="B95" s="15"/>
      <c r="C95" s="11"/>
      <c r="D95" s="7" t="s">
        <v>32</v>
      </c>
      <c r="E95" s="63" t="s">
        <v>46</v>
      </c>
      <c r="F95" s="60">
        <v>40</v>
      </c>
      <c r="G95" s="60">
        <v>2.11</v>
      </c>
      <c r="H95" s="60">
        <v>0.44</v>
      </c>
      <c r="I95" s="60">
        <v>19.78</v>
      </c>
      <c r="J95" s="60">
        <v>91.96</v>
      </c>
      <c r="K95" s="64" t="s">
        <v>52</v>
      </c>
      <c r="L95" s="65">
        <v>2.29</v>
      </c>
    </row>
    <row r="96" spans="1:12" ht="25.5" x14ac:dyDescent="0.25">
      <c r="A96" s="23"/>
      <c r="B96" s="15"/>
      <c r="C96" s="11"/>
      <c r="D96" s="7" t="s">
        <v>118</v>
      </c>
      <c r="E96" s="42" t="s">
        <v>156</v>
      </c>
      <c r="F96" s="43">
        <v>20</v>
      </c>
      <c r="G96" s="43">
        <v>2.11</v>
      </c>
      <c r="H96" s="43">
        <v>3</v>
      </c>
      <c r="I96" s="43">
        <v>12.88</v>
      </c>
      <c r="J96" s="43">
        <v>46.76</v>
      </c>
      <c r="K96" s="64" t="s">
        <v>52</v>
      </c>
      <c r="L96" s="65">
        <v>1.1499999999999999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v>920</v>
      </c>
      <c r="G98" s="19">
        <f t="shared" ref="G98" si="34">SUM(G89:G97)</f>
        <v>28.85</v>
      </c>
      <c r="H98" s="19">
        <f t="shared" ref="H98" si="35">SUM(H89:H97)</f>
        <v>31.59</v>
      </c>
      <c r="I98" s="19">
        <f t="shared" ref="I98" si="36">SUM(I89:I97)</f>
        <v>115.52</v>
      </c>
      <c r="J98" s="19">
        <f t="shared" ref="J98:L98" si="37">SUM(J89:J97)</f>
        <v>754.32</v>
      </c>
      <c r="K98" s="25"/>
      <c r="L98" s="19">
        <f t="shared" si="37"/>
        <v>90.000000000000014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84" t="s">
        <v>4</v>
      </c>
      <c r="D99" s="85"/>
      <c r="E99" s="31"/>
      <c r="F99" s="32">
        <f>F88+F98</f>
        <v>1580</v>
      </c>
      <c r="G99" s="32">
        <f t="shared" ref="G99" si="38">G88+G98</f>
        <v>53.11</v>
      </c>
      <c r="H99" s="32">
        <f t="shared" ref="H99" si="39">H88+H98</f>
        <v>56.01</v>
      </c>
      <c r="I99" s="32">
        <f t="shared" ref="I99" si="40">I88+I98</f>
        <v>213.10999999999999</v>
      </c>
      <c r="J99" s="32">
        <f t="shared" ref="J99:L99" si="41">J88+J98</f>
        <v>1372.14</v>
      </c>
      <c r="K99" s="32"/>
      <c r="L99" s="32">
        <f t="shared" si="41"/>
        <v>180</v>
      </c>
    </row>
    <row r="100" spans="1:12" ht="25.5" x14ac:dyDescent="0.25">
      <c r="A100" s="20">
        <v>2</v>
      </c>
      <c r="B100" s="21">
        <v>6</v>
      </c>
      <c r="C100" s="22" t="s">
        <v>20</v>
      </c>
      <c r="D100" s="5" t="s">
        <v>26</v>
      </c>
      <c r="E100" s="63" t="s">
        <v>88</v>
      </c>
      <c r="F100" s="60">
        <v>80</v>
      </c>
      <c r="G100" s="60">
        <v>6.92</v>
      </c>
      <c r="H100" s="60">
        <v>11.05</v>
      </c>
      <c r="I100" s="60">
        <v>27.56</v>
      </c>
      <c r="J100" s="60">
        <v>239</v>
      </c>
      <c r="K100" s="64" t="s">
        <v>89</v>
      </c>
      <c r="L100" s="61">
        <v>24.42</v>
      </c>
    </row>
    <row r="101" spans="1:12" ht="25.5" x14ac:dyDescent="0.25">
      <c r="A101" s="23"/>
      <c r="B101" s="15"/>
      <c r="C101" s="11"/>
      <c r="D101" s="56" t="s">
        <v>113</v>
      </c>
      <c r="E101" s="63" t="s">
        <v>180</v>
      </c>
      <c r="F101" s="60">
        <v>200</v>
      </c>
      <c r="G101" s="60">
        <v>6.8</v>
      </c>
      <c r="H101" s="60">
        <v>7.5</v>
      </c>
      <c r="I101" s="60">
        <v>24.7</v>
      </c>
      <c r="J101" s="60">
        <v>192.6</v>
      </c>
      <c r="K101" s="64" t="s">
        <v>181</v>
      </c>
      <c r="L101" s="61">
        <v>19.84</v>
      </c>
    </row>
    <row r="102" spans="1:12" ht="25.5" x14ac:dyDescent="0.25">
      <c r="A102" s="23"/>
      <c r="B102" s="15"/>
      <c r="C102" s="11"/>
      <c r="D102" s="7" t="s">
        <v>22</v>
      </c>
      <c r="E102" s="63" t="s">
        <v>73</v>
      </c>
      <c r="F102" s="60">
        <v>200</v>
      </c>
      <c r="G102" s="60">
        <v>4.5999999999999996</v>
      </c>
      <c r="H102" s="60">
        <v>3.6</v>
      </c>
      <c r="I102" s="60">
        <v>12.6</v>
      </c>
      <c r="J102" s="60">
        <v>100.4</v>
      </c>
      <c r="K102" s="64" t="s">
        <v>182</v>
      </c>
      <c r="L102" s="61">
        <v>15.92</v>
      </c>
    </row>
    <row r="103" spans="1:12" ht="25.5" x14ac:dyDescent="0.25">
      <c r="A103" s="23"/>
      <c r="B103" s="15"/>
      <c r="C103" s="11"/>
      <c r="D103" s="7" t="s">
        <v>23</v>
      </c>
      <c r="E103" s="63" t="s">
        <v>39</v>
      </c>
      <c r="F103" s="60">
        <v>30</v>
      </c>
      <c r="G103" s="60">
        <v>3.16</v>
      </c>
      <c r="H103" s="60">
        <v>0.4</v>
      </c>
      <c r="I103" s="60">
        <v>19.32</v>
      </c>
      <c r="J103" s="60">
        <v>70.14</v>
      </c>
      <c r="K103" s="64" t="s">
        <v>40</v>
      </c>
      <c r="L103" s="61">
        <v>2.98</v>
      </c>
    </row>
    <row r="104" spans="1:12" ht="38.25" x14ac:dyDescent="0.25">
      <c r="A104" s="23"/>
      <c r="B104" s="15"/>
      <c r="C104" s="11"/>
      <c r="D104" s="7" t="s">
        <v>24</v>
      </c>
      <c r="E104" s="63" t="s">
        <v>183</v>
      </c>
      <c r="F104" s="60">
        <v>150</v>
      </c>
      <c r="G104" s="60">
        <v>1.5</v>
      </c>
      <c r="H104" s="60">
        <v>0.34</v>
      </c>
      <c r="I104" s="60">
        <v>7.35</v>
      </c>
      <c r="J104" s="60">
        <v>35.25</v>
      </c>
      <c r="K104" s="69" t="s">
        <v>161</v>
      </c>
      <c r="L104" s="61">
        <v>26.84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v>670</v>
      </c>
      <c r="G107" s="19">
        <f t="shared" ref="G107:J107" si="42">SUM(G100:G106)</f>
        <v>22.98</v>
      </c>
      <c r="H107" s="19">
        <f t="shared" si="42"/>
        <v>22.89</v>
      </c>
      <c r="I107" s="19">
        <f t="shared" si="42"/>
        <v>91.53</v>
      </c>
      <c r="J107" s="19">
        <f t="shared" si="42"/>
        <v>637.39</v>
      </c>
      <c r="K107" s="25"/>
      <c r="L107" s="19">
        <f t="shared" ref="L107" si="43">SUM(L100:L106)</f>
        <v>90</v>
      </c>
    </row>
    <row r="108" spans="1:12" ht="15" x14ac:dyDescent="0.25">
      <c r="A108" s="26">
        <f>A100</f>
        <v>2</v>
      </c>
      <c r="B108" s="13">
        <f>B100</f>
        <v>6</v>
      </c>
      <c r="C108" s="10" t="s">
        <v>25</v>
      </c>
      <c r="D108" s="7" t="s">
        <v>26</v>
      </c>
      <c r="E108" s="67" t="s">
        <v>124</v>
      </c>
      <c r="F108" s="68">
        <v>60</v>
      </c>
      <c r="G108" s="68">
        <v>0.88</v>
      </c>
      <c r="H108" s="68">
        <v>6.25</v>
      </c>
      <c r="I108" s="68">
        <v>4.5</v>
      </c>
      <c r="J108" s="68">
        <v>78</v>
      </c>
      <c r="K108" s="69" t="s">
        <v>184</v>
      </c>
      <c r="L108" s="70">
        <v>3.94</v>
      </c>
    </row>
    <row r="109" spans="1:12" ht="25.5" x14ac:dyDescent="0.25">
      <c r="A109" s="23"/>
      <c r="B109" s="15"/>
      <c r="C109" s="11"/>
      <c r="D109" s="7" t="s">
        <v>27</v>
      </c>
      <c r="E109" s="63" t="s">
        <v>90</v>
      </c>
      <c r="F109" s="59" t="s">
        <v>60</v>
      </c>
      <c r="G109" s="60">
        <v>11.82</v>
      </c>
      <c r="H109" s="60">
        <v>12.65</v>
      </c>
      <c r="I109" s="60">
        <v>13.6</v>
      </c>
      <c r="J109" s="60">
        <v>165</v>
      </c>
      <c r="K109" s="60" t="s">
        <v>92</v>
      </c>
      <c r="L109" s="65">
        <v>19.39</v>
      </c>
    </row>
    <row r="110" spans="1:12" ht="25.5" x14ac:dyDescent="0.25">
      <c r="A110" s="23"/>
      <c r="B110" s="15"/>
      <c r="C110" s="11"/>
      <c r="D110" s="7" t="s">
        <v>28</v>
      </c>
      <c r="E110" s="58" t="s">
        <v>91</v>
      </c>
      <c r="F110" s="60">
        <v>100</v>
      </c>
      <c r="G110" s="60">
        <v>10.76</v>
      </c>
      <c r="H110" s="60">
        <v>8.75</v>
      </c>
      <c r="I110" s="60">
        <v>3.8</v>
      </c>
      <c r="J110" s="60">
        <v>116</v>
      </c>
      <c r="K110" s="64" t="s">
        <v>93</v>
      </c>
      <c r="L110" s="65">
        <v>30.2</v>
      </c>
    </row>
    <row r="111" spans="1:12" ht="25.5" x14ac:dyDescent="0.25">
      <c r="A111" s="23"/>
      <c r="B111" s="15"/>
      <c r="C111" s="11"/>
      <c r="D111" s="7" t="s">
        <v>29</v>
      </c>
      <c r="E111" s="63" t="s">
        <v>153</v>
      </c>
      <c r="F111" s="60">
        <v>150</v>
      </c>
      <c r="G111" s="60">
        <v>5.4</v>
      </c>
      <c r="H111" s="60">
        <v>4.9000000000000004</v>
      </c>
      <c r="I111" s="60">
        <v>32.799999999999997</v>
      </c>
      <c r="J111" s="60">
        <v>196.8</v>
      </c>
      <c r="K111" s="64" t="s">
        <v>185</v>
      </c>
      <c r="L111" s="65">
        <v>9.49</v>
      </c>
    </row>
    <row r="112" spans="1:12" ht="25.5" x14ac:dyDescent="0.25">
      <c r="A112" s="23"/>
      <c r="B112" s="15"/>
      <c r="C112" s="11"/>
      <c r="D112" s="83" t="s">
        <v>30</v>
      </c>
      <c r="E112" s="63" t="s">
        <v>44</v>
      </c>
      <c r="F112" s="60">
        <v>200</v>
      </c>
      <c r="G112" s="60">
        <v>0.1</v>
      </c>
      <c r="H112" s="60">
        <v>0</v>
      </c>
      <c r="I112" s="60">
        <v>29.83</v>
      </c>
      <c r="J112" s="60">
        <v>117.4</v>
      </c>
      <c r="K112" s="64" t="s">
        <v>51</v>
      </c>
      <c r="L112" s="65">
        <v>7.62</v>
      </c>
    </row>
    <row r="113" spans="1:12" ht="25.5" x14ac:dyDescent="0.25">
      <c r="A113" s="23"/>
      <c r="B113" s="15"/>
      <c r="C113" s="11"/>
      <c r="D113" s="7" t="s">
        <v>31</v>
      </c>
      <c r="E113" s="63" t="s">
        <v>39</v>
      </c>
      <c r="F113" s="60">
        <v>20</v>
      </c>
      <c r="G113" s="60">
        <v>2.11</v>
      </c>
      <c r="H113" s="60">
        <v>0.3</v>
      </c>
      <c r="I113" s="60">
        <v>12.88</v>
      </c>
      <c r="J113" s="60">
        <v>46.76</v>
      </c>
      <c r="K113" s="64" t="s">
        <v>52</v>
      </c>
      <c r="L113" s="65">
        <v>1.1499999999999999</v>
      </c>
    </row>
    <row r="114" spans="1:12" ht="25.5" x14ac:dyDescent="0.25">
      <c r="A114" s="23"/>
      <c r="B114" s="15"/>
      <c r="C114" s="11"/>
      <c r="D114" s="7" t="s">
        <v>32</v>
      </c>
      <c r="E114" s="63" t="s">
        <v>46</v>
      </c>
      <c r="F114" s="60">
        <v>40</v>
      </c>
      <c r="G114" s="60">
        <v>2.11</v>
      </c>
      <c r="H114" s="60">
        <v>0.44</v>
      </c>
      <c r="I114" s="60">
        <v>19.78</v>
      </c>
      <c r="J114" s="60">
        <v>91.96</v>
      </c>
      <c r="K114" s="64" t="s">
        <v>52</v>
      </c>
      <c r="L114" s="65">
        <v>2.29</v>
      </c>
    </row>
    <row r="115" spans="1:12" ht="38.25" x14ac:dyDescent="0.25">
      <c r="A115" s="23"/>
      <c r="B115" s="15"/>
      <c r="C115" s="11"/>
      <c r="D115" s="6" t="s">
        <v>135</v>
      </c>
      <c r="E115" s="63" t="s">
        <v>186</v>
      </c>
      <c r="F115" s="66">
        <v>130</v>
      </c>
      <c r="G115" s="66">
        <v>0.6</v>
      </c>
      <c r="H115" s="66">
        <v>0.6</v>
      </c>
      <c r="I115" s="66">
        <v>18.2</v>
      </c>
      <c r="J115" s="66">
        <v>70</v>
      </c>
      <c r="K115" s="64" t="s">
        <v>168</v>
      </c>
      <c r="L115" s="65">
        <v>15.92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v>965</v>
      </c>
      <c r="G117" s="19">
        <f t="shared" ref="G117:J117" si="44">SUM(G108:G116)</f>
        <v>33.78</v>
      </c>
      <c r="H117" s="19">
        <f t="shared" si="44"/>
        <v>33.889999999999993</v>
      </c>
      <c r="I117" s="19">
        <f t="shared" si="44"/>
        <v>135.38999999999999</v>
      </c>
      <c r="J117" s="19">
        <f t="shared" si="44"/>
        <v>881.92</v>
      </c>
      <c r="K117" s="25"/>
      <c r="L117" s="19">
        <f>SUM(L108:L116)</f>
        <v>90.000000000000014</v>
      </c>
    </row>
    <row r="118" spans="1:12" ht="15.75" thickBot="1" x14ac:dyDescent="0.25">
      <c r="A118" s="29">
        <f>A100</f>
        <v>2</v>
      </c>
      <c r="B118" s="30">
        <f>B100</f>
        <v>6</v>
      </c>
      <c r="C118" s="84" t="s">
        <v>4</v>
      </c>
      <c r="D118" s="85"/>
      <c r="E118" s="31"/>
      <c r="F118" s="32">
        <f>F107+F117</f>
        <v>1635</v>
      </c>
      <c r="G118" s="32">
        <f t="shared" ref="G118" si="45">G107+G117</f>
        <v>56.760000000000005</v>
      </c>
      <c r="H118" s="32">
        <f t="shared" ref="H118" si="46">H107+H117</f>
        <v>56.779999999999994</v>
      </c>
      <c r="I118" s="32">
        <f t="shared" ref="I118" si="47">I107+I117</f>
        <v>226.92</v>
      </c>
      <c r="J118" s="32">
        <f t="shared" ref="J118:L118" si="48">J107+J117</f>
        <v>1519.31</v>
      </c>
      <c r="K118" s="32"/>
      <c r="L118" s="32">
        <f t="shared" si="48"/>
        <v>180</v>
      </c>
    </row>
    <row r="119" spans="1:12" ht="25.5" x14ac:dyDescent="0.25">
      <c r="A119" s="14">
        <v>2</v>
      </c>
      <c r="B119" s="15">
        <v>7</v>
      </c>
      <c r="C119" s="22" t="s">
        <v>20</v>
      </c>
      <c r="D119" s="7" t="s">
        <v>26</v>
      </c>
      <c r="E119" s="58" t="s">
        <v>187</v>
      </c>
      <c r="F119" s="60">
        <v>60</v>
      </c>
      <c r="G119" s="60">
        <v>0.66</v>
      </c>
      <c r="H119" s="60">
        <v>2.1</v>
      </c>
      <c r="I119" s="60">
        <v>2.2799999999999998</v>
      </c>
      <c r="J119" s="60">
        <v>13.2</v>
      </c>
      <c r="K119" s="69" t="s">
        <v>66</v>
      </c>
      <c r="L119" s="65">
        <v>14.5</v>
      </c>
    </row>
    <row r="120" spans="1:12" ht="25.5" x14ac:dyDescent="0.25">
      <c r="A120" s="14"/>
      <c r="B120" s="15"/>
      <c r="C120" s="11"/>
      <c r="D120" s="82" t="s">
        <v>21</v>
      </c>
      <c r="E120" s="63" t="s">
        <v>94</v>
      </c>
      <c r="F120" s="60">
        <v>250</v>
      </c>
      <c r="G120" s="60">
        <v>16.600000000000001</v>
      </c>
      <c r="H120" s="60">
        <v>18.3</v>
      </c>
      <c r="I120" s="60">
        <v>41.7</v>
      </c>
      <c r="J120" s="60">
        <v>422</v>
      </c>
      <c r="K120" s="64" t="s">
        <v>96</v>
      </c>
      <c r="L120" s="61">
        <v>49.18</v>
      </c>
    </row>
    <row r="121" spans="1:12" ht="15" x14ac:dyDescent="0.25">
      <c r="A121" s="14"/>
      <c r="B121" s="15"/>
      <c r="C121" s="11"/>
      <c r="D121" s="7" t="s">
        <v>30</v>
      </c>
      <c r="E121" s="63" t="s">
        <v>159</v>
      </c>
      <c r="F121" s="60">
        <v>200</v>
      </c>
      <c r="G121" s="60">
        <v>3.8</v>
      </c>
      <c r="H121" s="60">
        <v>2.9</v>
      </c>
      <c r="I121" s="60">
        <v>11.3</v>
      </c>
      <c r="J121" s="60">
        <v>86</v>
      </c>
      <c r="K121" s="64" t="s">
        <v>160</v>
      </c>
      <c r="L121" s="61">
        <v>9.74</v>
      </c>
    </row>
    <row r="122" spans="1:12" ht="25.5" x14ac:dyDescent="0.25">
      <c r="A122" s="14"/>
      <c r="B122" s="15"/>
      <c r="C122" s="11"/>
      <c r="D122" s="7" t="s">
        <v>23</v>
      </c>
      <c r="E122" s="63" t="s">
        <v>46</v>
      </c>
      <c r="F122" s="60">
        <v>20</v>
      </c>
      <c r="G122" s="60">
        <v>1.05</v>
      </c>
      <c r="H122" s="60">
        <v>0.22</v>
      </c>
      <c r="I122" s="60">
        <v>9.89</v>
      </c>
      <c r="J122" s="60">
        <v>45.98</v>
      </c>
      <c r="K122" s="64" t="s">
        <v>40</v>
      </c>
      <c r="L122" s="61">
        <v>2.98</v>
      </c>
    </row>
    <row r="123" spans="1:12" ht="25.5" x14ac:dyDescent="0.25">
      <c r="A123" s="14"/>
      <c r="B123" s="15"/>
      <c r="C123" s="11"/>
      <c r="D123" s="7"/>
      <c r="E123" s="63" t="s">
        <v>125</v>
      </c>
      <c r="F123" s="60">
        <v>50</v>
      </c>
      <c r="G123" s="60">
        <v>3.16</v>
      </c>
      <c r="H123" s="60">
        <v>1.7</v>
      </c>
      <c r="I123" s="60">
        <v>35.799999999999997</v>
      </c>
      <c r="J123" s="60">
        <v>134</v>
      </c>
      <c r="K123" s="64" t="s">
        <v>59</v>
      </c>
      <c r="L123" s="61">
        <v>13.6</v>
      </c>
    </row>
    <row r="124" spans="1:12" ht="15" x14ac:dyDescent="0.25">
      <c r="A124" s="14"/>
      <c r="B124" s="15"/>
      <c r="C124" s="11"/>
      <c r="D124" s="6"/>
      <c r="E124" s="51" t="s">
        <v>95</v>
      </c>
      <c r="F124" s="52"/>
      <c r="G124" s="52">
        <f t="shared" ref="G124:J124" si="49">SUM(G119:G123)</f>
        <v>25.270000000000003</v>
      </c>
      <c r="H124" s="52">
        <f t="shared" si="49"/>
        <v>25.22</v>
      </c>
      <c r="I124" s="52">
        <f t="shared" si="49"/>
        <v>100.97</v>
      </c>
      <c r="J124" s="52">
        <f t="shared" si="49"/>
        <v>701.18000000000006</v>
      </c>
      <c r="K124" s="78"/>
      <c r="L124" s="79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580</v>
      </c>
      <c r="G126" s="19">
        <f t="shared" ref="G126:J126" si="50">SUM(G119:G125)</f>
        <v>50.540000000000006</v>
      </c>
      <c r="H126" s="19">
        <f t="shared" si="50"/>
        <v>50.44</v>
      </c>
      <c r="I126" s="19">
        <f t="shared" si="50"/>
        <v>201.94</v>
      </c>
      <c r="J126" s="19">
        <f t="shared" si="50"/>
        <v>1402.3600000000001</v>
      </c>
      <c r="K126" s="25"/>
      <c r="L126" s="19">
        <f t="shared" ref="L126" si="51">SUM(L119:L125)</f>
        <v>90</v>
      </c>
    </row>
    <row r="127" spans="1:12" ht="25.5" x14ac:dyDescent="0.25">
      <c r="A127" s="13">
        <f>A119</f>
        <v>2</v>
      </c>
      <c r="B127" s="13">
        <f>B119</f>
        <v>7</v>
      </c>
      <c r="C127" s="10" t="s">
        <v>25</v>
      </c>
      <c r="D127" s="7" t="s">
        <v>26</v>
      </c>
      <c r="E127" s="58" t="s">
        <v>188</v>
      </c>
      <c r="F127" s="60">
        <v>60</v>
      </c>
      <c r="G127" s="60">
        <v>0.6</v>
      </c>
      <c r="H127" s="60">
        <v>6.1</v>
      </c>
      <c r="I127" s="60">
        <v>4.3</v>
      </c>
      <c r="J127" s="60">
        <v>14</v>
      </c>
      <c r="K127" s="69" t="s">
        <v>189</v>
      </c>
      <c r="L127" s="65">
        <v>3.97</v>
      </c>
    </row>
    <row r="128" spans="1:12" ht="25.5" x14ac:dyDescent="0.25">
      <c r="A128" s="14"/>
      <c r="B128" s="15"/>
      <c r="C128" s="11"/>
      <c r="D128" s="7" t="s">
        <v>27</v>
      </c>
      <c r="E128" s="63" t="s">
        <v>126</v>
      </c>
      <c r="F128" s="60" t="s">
        <v>42</v>
      </c>
      <c r="G128" s="60">
        <v>6.47</v>
      </c>
      <c r="H128" s="60">
        <v>9.1999999999999993</v>
      </c>
      <c r="I128" s="60">
        <v>7.9</v>
      </c>
      <c r="J128" s="60">
        <v>125.5</v>
      </c>
      <c r="K128" s="64" t="s">
        <v>49</v>
      </c>
      <c r="L128" s="65">
        <v>19.690000000000001</v>
      </c>
    </row>
    <row r="129" spans="1:12" ht="25.5" x14ac:dyDescent="0.25">
      <c r="A129" s="14"/>
      <c r="B129" s="15"/>
      <c r="C129" s="11"/>
      <c r="D129" s="7" t="s">
        <v>28</v>
      </c>
      <c r="E129" s="71" t="s">
        <v>190</v>
      </c>
      <c r="F129" s="60">
        <v>100</v>
      </c>
      <c r="G129" s="60">
        <v>9.1</v>
      </c>
      <c r="H129" s="60">
        <v>5.7</v>
      </c>
      <c r="I129" s="60">
        <v>4.4000000000000004</v>
      </c>
      <c r="J129" s="60">
        <v>126.4</v>
      </c>
      <c r="K129" s="64" t="s">
        <v>191</v>
      </c>
      <c r="L129" s="65">
        <v>38.79</v>
      </c>
    </row>
    <row r="130" spans="1:12" ht="25.5" x14ac:dyDescent="0.25">
      <c r="A130" s="14"/>
      <c r="B130" s="15"/>
      <c r="C130" s="11"/>
      <c r="D130" s="7" t="s">
        <v>29</v>
      </c>
      <c r="E130" s="63" t="s">
        <v>192</v>
      </c>
      <c r="F130" s="60">
        <v>150</v>
      </c>
      <c r="G130" s="60">
        <v>4.9000000000000004</v>
      </c>
      <c r="H130" s="60">
        <v>3.9</v>
      </c>
      <c r="I130" s="60">
        <v>34.700000000000003</v>
      </c>
      <c r="J130" s="60">
        <v>201.5</v>
      </c>
      <c r="K130" s="64" t="s">
        <v>193</v>
      </c>
      <c r="L130" s="65">
        <v>14.72</v>
      </c>
    </row>
    <row r="131" spans="1:12" ht="25.5" x14ac:dyDescent="0.25">
      <c r="A131" s="14"/>
      <c r="B131" s="15"/>
      <c r="C131" s="11"/>
      <c r="D131" s="7" t="s">
        <v>30</v>
      </c>
      <c r="E131" s="63" t="s">
        <v>194</v>
      </c>
      <c r="F131" s="60">
        <v>200</v>
      </c>
      <c r="G131" s="60">
        <v>0.5</v>
      </c>
      <c r="H131" s="60">
        <v>0.2</v>
      </c>
      <c r="I131" s="60">
        <v>19.5</v>
      </c>
      <c r="J131" s="60">
        <v>81.3</v>
      </c>
      <c r="K131" s="64" t="s">
        <v>195</v>
      </c>
      <c r="L131" s="72">
        <v>8.7200000000000006</v>
      </c>
    </row>
    <row r="132" spans="1:12" ht="25.5" x14ac:dyDescent="0.25">
      <c r="A132" s="14"/>
      <c r="B132" s="15"/>
      <c r="C132" s="11"/>
      <c r="D132" s="7" t="s">
        <v>32</v>
      </c>
      <c r="E132" s="63" t="s">
        <v>46</v>
      </c>
      <c r="F132" s="60">
        <v>40</v>
      </c>
      <c r="G132" s="60">
        <v>2.11</v>
      </c>
      <c r="H132" s="60">
        <v>0.44</v>
      </c>
      <c r="I132" s="60">
        <v>19.78</v>
      </c>
      <c r="J132" s="60">
        <v>91.96</v>
      </c>
      <c r="K132" s="64" t="s">
        <v>52</v>
      </c>
      <c r="L132" s="65">
        <v>2.96</v>
      </c>
    </row>
    <row r="133" spans="1:12" ht="25.5" x14ac:dyDescent="0.25">
      <c r="A133" s="14"/>
      <c r="B133" s="15"/>
      <c r="C133" s="11"/>
      <c r="D133" s="7" t="s">
        <v>118</v>
      </c>
      <c r="E133" s="63" t="s">
        <v>39</v>
      </c>
      <c r="F133" s="60">
        <v>20</v>
      </c>
      <c r="G133" s="60">
        <v>2.11</v>
      </c>
      <c r="H133" s="60">
        <v>0.3</v>
      </c>
      <c r="I133" s="60">
        <v>12.88</v>
      </c>
      <c r="J133" s="60">
        <v>46.76</v>
      </c>
      <c r="K133" s="64" t="s">
        <v>52</v>
      </c>
      <c r="L133" s="61">
        <v>1.1499999999999999</v>
      </c>
    </row>
    <row r="134" spans="1:12" ht="15" x14ac:dyDescent="0.25">
      <c r="A134" s="14"/>
      <c r="B134" s="15"/>
      <c r="C134" s="11"/>
      <c r="D134" s="6"/>
      <c r="E134" s="57"/>
      <c r="F134" s="57"/>
      <c r="G134" s="57"/>
      <c r="H134" s="57"/>
      <c r="I134" s="57"/>
      <c r="J134" s="57"/>
      <c r="K134" s="57"/>
      <c r="L134" s="57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v>875</v>
      </c>
      <c r="G136" s="19">
        <f t="shared" ref="G136:J136" si="52">SUM(G127:G135)</f>
        <v>25.79</v>
      </c>
      <c r="H136" s="19">
        <f t="shared" si="52"/>
        <v>25.84</v>
      </c>
      <c r="I136" s="19">
        <f t="shared" si="52"/>
        <v>103.46000000000001</v>
      </c>
      <c r="J136" s="19">
        <f t="shared" si="52"/>
        <v>687.42</v>
      </c>
      <c r="K136" s="25"/>
      <c r="L136" s="19">
        <f t="shared" ref="L136" si="53">SUM(L127:L135)</f>
        <v>90</v>
      </c>
    </row>
    <row r="137" spans="1:12" ht="15.75" thickBot="1" x14ac:dyDescent="0.25">
      <c r="A137" s="33">
        <f>A119</f>
        <v>2</v>
      </c>
      <c r="B137" s="33">
        <f>B119</f>
        <v>7</v>
      </c>
      <c r="C137" s="84" t="s">
        <v>4</v>
      </c>
      <c r="D137" s="85"/>
      <c r="E137" s="31"/>
      <c r="F137" s="32">
        <f>F126+F136</f>
        <v>1455</v>
      </c>
      <c r="G137" s="32">
        <f t="shared" ref="G137" si="54">G126+G136</f>
        <v>76.330000000000013</v>
      </c>
      <c r="H137" s="32">
        <f t="shared" ref="H137" si="55">H126+H136</f>
        <v>76.28</v>
      </c>
      <c r="I137" s="32">
        <f t="shared" ref="I137" si="56">I126+I136</f>
        <v>305.39999999999998</v>
      </c>
      <c r="J137" s="32">
        <f t="shared" ref="J137:L137" si="57">J126+J136</f>
        <v>2089.7800000000002</v>
      </c>
      <c r="K137" s="32"/>
      <c r="L137" s="32">
        <f t="shared" si="57"/>
        <v>180</v>
      </c>
    </row>
    <row r="138" spans="1:12" ht="25.5" x14ac:dyDescent="0.25">
      <c r="A138" s="20">
        <v>2</v>
      </c>
      <c r="B138" s="21">
        <v>8</v>
      </c>
      <c r="C138" s="22" t="s">
        <v>20</v>
      </c>
      <c r="D138" s="5" t="s">
        <v>26</v>
      </c>
      <c r="E138" s="63" t="s">
        <v>196</v>
      </c>
      <c r="F138" s="60">
        <v>60</v>
      </c>
      <c r="G138" s="60">
        <v>1.7</v>
      </c>
      <c r="H138" s="60">
        <v>0.1</v>
      </c>
      <c r="I138" s="60">
        <v>3.5</v>
      </c>
      <c r="J138" s="60">
        <v>22.1</v>
      </c>
      <c r="K138" s="64" t="s">
        <v>197</v>
      </c>
      <c r="L138" s="61">
        <v>13.35</v>
      </c>
    </row>
    <row r="139" spans="1:12" ht="25.5" x14ac:dyDescent="0.25">
      <c r="A139" s="23"/>
      <c r="B139" s="15"/>
      <c r="C139" s="11"/>
      <c r="D139" s="6" t="s">
        <v>21</v>
      </c>
      <c r="E139" s="58" t="s">
        <v>198</v>
      </c>
      <c r="F139" s="59">
        <v>150</v>
      </c>
      <c r="G139" s="73">
        <v>12.75</v>
      </c>
      <c r="H139" s="73">
        <v>19.350000000000001</v>
      </c>
      <c r="I139" s="73">
        <v>18.02</v>
      </c>
      <c r="J139" s="73">
        <v>316</v>
      </c>
      <c r="K139" s="60" t="s">
        <v>199</v>
      </c>
      <c r="L139" s="61">
        <v>59.25</v>
      </c>
    </row>
    <row r="140" spans="1:12" ht="25.5" x14ac:dyDescent="0.25">
      <c r="A140" s="23"/>
      <c r="B140" s="15"/>
      <c r="C140" s="11"/>
      <c r="D140" s="1" t="s">
        <v>23</v>
      </c>
      <c r="E140" s="63" t="s">
        <v>39</v>
      </c>
      <c r="F140" s="60">
        <v>30</v>
      </c>
      <c r="G140" s="60">
        <v>3.16</v>
      </c>
      <c r="H140" s="60">
        <v>0.4</v>
      </c>
      <c r="I140" s="60">
        <v>19.32</v>
      </c>
      <c r="J140" s="60">
        <v>70.14</v>
      </c>
      <c r="K140" s="64" t="s">
        <v>40</v>
      </c>
      <c r="L140" s="61">
        <v>2.98</v>
      </c>
    </row>
    <row r="141" spans="1:12" ht="15.75" customHeight="1" x14ac:dyDescent="0.25">
      <c r="A141" s="23"/>
      <c r="B141" s="15"/>
      <c r="C141" s="11"/>
      <c r="D141" s="7" t="s">
        <v>22</v>
      </c>
      <c r="E141" s="63" t="s">
        <v>200</v>
      </c>
      <c r="F141" s="60">
        <v>200</v>
      </c>
      <c r="G141" s="60">
        <v>0.3</v>
      </c>
      <c r="H141" s="60">
        <v>0</v>
      </c>
      <c r="I141" s="60">
        <v>6.7</v>
      </c>
      <c r="J141" s="60">
        <v>27.9</v>
      </c>
      <c r="K141" s="64" t="s">
        <v>144</v>
      </c>
      <c r="L141" s="61">
        <v>2.0699999999999998</v>
      </c>
    </row>
    <row r="142" spans="1:12" ht="15" x14ac:dyDescent="0.25">
      <c r="A142" s="23"/>
      <c r="B142" s="15"/>
      <c r="C142" s="11"/>
      <c r="E142" s="63"/>
      <c r="F142" s="60"/>
      <c r="G142" s="60"/>
      <c r="H142" s="60"/>
      <c r="I142" s="60"/>
      <c r="J142" s="60"/>
      <c r="K142" s="64"/>
      <c r="L142" s="61"/>
    </row>
    <row r="143" spans="1:12" ht="38.25" x14ac:dyDescent="0.25">
      <c r="A143" s="23"/>
      <c r="B143" s="15"/>
      <c r="C143" s="11"/>
      <c r="D143" s="7" t="s">
        <v>24</v>
      </c>
      <c r="E143" s="63" t="s">
        <v>201</v>
      </c>
      <c r="F143" s="60">
        <v>150</v>
      </c>
      <c r="G143" s="60">
        <v>2.25</v>
      </c>
      <c r="H143" s="60">
        <v>0.15</v>
      </c>
      <c r="I143" s="60">
        <v>32.700000000000003</v>
      </c>
      <c r="J143" s="60">
        <v>133.5</v>
      </c>
      <c r="K143" s="64" t="s">
        <v>161</v>
      </c>
      <c r="L143" s="61">
        <v>12.35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.75" thickBot="1" x14ac:dyDescent="0.3">
      <c r="A145" s="24"/>
      <c r="B145" s="17"/>
      <c r="C145" s="8"/>
      <c r="D145" s="18" t="s">
        <v>33</v>
      </c>
      <c r="E145" s="9"/>
      <c r="F145" s="19">
        <v>660</v>
      </c>
      <c r="G145" s="19">
        <f t="shared" ref="G145:J145" si="58">SUM(G138:G144)</f>
        <v>20.16</v>
      </c>
      <c r="H145" s="19">
        <f t="shared" si="58"/>
        <v>20</v>
      </c>
      <c r="I145" s="19">
        <f t="shared" si="58"/>
        <v>80.240000000000009</v>
      </c>
      <c r="J145" s="19">
        <f t="shared" si="58"/>
        <v>569.64</v>
      </c>
      <c r="K145" s="25"/>
      <c r="L145" s="19">
        <f t="shared" ref="L145" si="59">SUM(L138:L144)</f>
        <v>89.999999999999986</v>
      </c>
    </row>
    <row r="146" spans="1:12" ht="25.5" x14ac:dyDescent="0.25">
      <c r="A146" s="26">
        <f>A138</f>
        <v>2</v>
      </c>
      <c r="B146" s="13">
        <f>B138</f>
        <v>8</v>
      </c>
      <c r="C146" s="10" t="s">
        <v>25</v>
      </c>
      <c r="D146" s="5" t="s">
        <v>26</v>
      </c>
      <c r="E146" s="63" t="s">
        <v>187</v>
      </c>
      <c r="F146" s="60">
        <v>60</v>
      </c>
      <c r="G146" s="60">
        <v>0.66</v>
      </c>
      <c r="H146" s="60">
        <v>2.1</v>
      </c>
      <c r="I146" s="60">
        <v>2.2799999999999998</v>
      </c>
      <c r="J146" s="60">
        <v>13.2</v>
      </c>
      <c r="K146" s="64" t="s">
        <v>66</v>
      </c>
      <c r="L146" s="61">
        <v>15</v>
      </c>
    </row>
    <row r="147" spans="1:12" ht="25.5" x14ac:dyDescent="0.25">
      <c r="A147" s="23"/>
      <c r="B147" s="15"/>
      <c r="C147" s="11"/>
      <c r="D147" s="7" t="s">
        <v>27</v>
      </c>
      <c r="E147" s="63" t="s">
        <v>102</v>
      </c>
      <c r="F147" s="60" t="s">
        <v>60</v>
      </c>
      <c r="G147" s="60">
        <v>6.7</v>
      </c>
      <c r="H147" s="60">
        <v>11.62</v>
      </c>
      <c r="I147" s="60">
        <v>11.69</v>
      </c>
      <c r="J147" s="60">
        <v>135</v>
      </c>
      <c r="K147" s="64" t="s">
        <v>105</v>
      </c>
      <c r="L147" s="65">
        <v>16.739999999999998</v>
      </c>
    </row>
    <row r="148" spans="1:12" ht="25.5" x14ac:dyDescent="0.25">
      <c r="A148" s="23"/>
      <c r="B148" s="15"/>
      <c r="C148" s="11"/>
      <c r="D148" s="7" t="s">
        <v>28</v>
      </c>
      <c r="E148" s="58" t="s">
        <v>103</v>
      </c>
      <c r="F148" s="60">
        <v>100</v>
      </c>
      <c r="G148" s="60">
        <v>10.08</v>
      </c>
      <c r="H148" s="60">
        <v>10.17</v>
      </c>
      <c r="I148" s="60">
        <v>7.37</v>
      </c>
      <c r="J148" s="60">
        <v>235</v>
      </c>
      <c r="K148" s="64" t="s">
        <v>106</v>
      </c>
      <c r="L148" s="65">
        <v>29.09</v>
      </c>
    </row>
    <row r="149" spans="1:12" ht="25.5" x14ac:dyDescent="0.25">
      <c r="A149" s="23"/>
      <c r="B149" s="15"/>
      <c r="C149" s="11"/>
      <c r="D149" s="7" t="s">
        <v>29</v>
      </c>
      <c r="E149" s="58" t="s">
        <v>54</v>
      </c>
      <c r="F149" s="60">
        <v>150</v>
      </c>
      <c r="G149" s="60">
        <v>8.6</v>
      </c>
      <c r="H149" s="60">
        <v>6.09</v>
      </c>
      <c r="I149" s="60">
        <v>38.6</v>
      </c>
      <c r="J149" s="60">
        <v>243.75</v>
      </c>
      <c r="K149" s="64" t="s">
        <v>57</v>
      </c>
      <c r="L149" s="65">
        <v>7.68</v>
      </c>
    </row>
    <row r="150" spans="1:12" ht="25.5" x14ac:dyDescent="0.25">
      <c r="A150" s="23"/>
      <c r="B150" s="15"/>
      <c r="C150" s="11"/>
      <c r="D150" s="7" t="s">
        <v>30</v>
      </c>
      <c r="E150" s="63" t="s">
        <v>104</v>
      </c>
      <c r="F150" s="60">
        <v>200</v>
      </c>
      <c r="G150" s="60">
        <v>0.12</v>
      </c>
      <c r="H150" s="60">
        <v>0.02</v>
      </c>
      <c r="I150" s="60">
        <v>13.25</v>
      </c>
      <c r="J150" s="60">
        <v>106.8</v>
      </c>
      <c r="K150" s="64" t="s">
        <v>107</v>
      </c>
      <c r="L150" s="72">
        <v>5.82</v>
      </c>
    </row>
    <row r="151" spans="1:12" ht="25.5" x14ac:dyDescent="0.25">
      <c r="A151" s="23"/>
      <c r="B151" s="15"/>
      <c r="C151" s="11"/>
      <c r="D151" s="7"/>
      <c r="E151" s="63" t="s">
        <v>125</v>
      </c>
      <c r="F151" s="60">
        <v>50</v>
      </c>
      <c r="G151" s="60">
        <v>3.16</v>
      </c>
      <c r="H151" s="60">
        <v>1.7</v>
      </c>
      <c r="I151" s="60">
        <v>35.799999999999997</v>
      </c>
      <c r="J151" s="60">
        <v>134</v>
      </c>
      <c r="K151" s="64" t="s">
        <v>59</v>
      </c>
      <c r="L151" s="65">
        <v>13.6</v>
      </c>
    </row>
    <row r="152" spans="1:12" ht="25.5" x14ac:dyDescent="0.25">
      <c r="A152" s="23"/>
      <c r="B152" s="15"/>
      <c r="C152" s="11"/>
      <c r="D152" s="7" t="s">
        <v>32</v>
      </c>
      <c r="E152" s="63" t="s">
        <v>46</v>
      </c>
      <c r="F152" s="60">
        <v>40</v>
      </c>
      <c r="G152" s="60">
        <v>2.11</v>
      </c>
      <c r="H152" s="60">
        <v>0.44</v>
      </c>
      <c r="I152" s="60">
        <v>19.78</v>
      </c>
      <c r="J152" s="60">
        <v>91.96</v>
      </c>
      <c r="K152" s="64" t="s">
        <v>52</v>
      </c>
      <c r="L152" s="72">
        <v>2.0699999999999998</v>
      </c>
    </row>
    <row r="153" spans="1:12" ht="15" x14ac:dyDescent="0.25">
      <c r="A153" s="23"/>
      <c r="B153" s="15"/>
      <c r="C153" s="11"/>
      <c r="D153" s="6"/>
      <c r="E153" s="58"/>
      <c r="F153" s="59"/>
      <c r="G153" s="73"/>
      <c r="H153" s="73"/>
      <c r="I153" s="73"/>
      <c r="J153" s="73"/>
      <c r="K153" s="77"/>
      <c r="L153" s="65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v>945</v>
      </c>
      <c r="G155" s="19">
        <f t="shared" ref="G155:J155" si="60">SUM(G146:G154)</f>
        <v>31.43</v>
      </c>
      <c r="H155" s="19">
        <f t="shared" si="60"/>
        <v>32.14</v>
      </c>
      <c r="I155" s="19">
        <f t="shared" si="60"/>
        <v>128.76999999999998</v>
      </c>
      <c r="J155" s="19">
        <f t="shared" si="60"/>
        <v>959.71</v>
      </c>
      <c r="K155" s="25"/>
      <c r="L155" s="19">
        <f t="shared" ref="L155" si="61">SUM(L146:L154)</f>
        <v>89.999999999999972</v>
      </c>
    </row>
    <row r="156" spans="1:12" ht="15.75" thickBot="1" x14ac:dyDescent="0.25">
      <c r="A156" s="29">
        <f>A138</f>
        <v>2</v>
      </c>
      <c r="B156" s="30">
        <f>B138</f>
        <v>8</v>
      </c>
      <c r="C156" s="84" t="s">
        <v>4</v>
      </c>
      <c r="D156" s="85"/>
      <c r="E156" s="31"/>
      <c r="F156" s="32">
        <f>F145+F155</f>
        <v>1605</v>
      </c>
      <c r="G156" s="32">
        <f t="shared" ref="G156" si="62">G145+G155</f>
        <v>51.59</v>
      </c>
      <c r="H156" s="32">
        <f t="shared" ref="H156" si="63">H145+H155</f>
        <v>52.14</v>
      </c>
      <c r="I156" s="32">
        <f t="shared" ref="I156" si="64">I145+I155</f>
        <v>209.01</v>
      </c>
      <c r="J156" s="32">
        <f t="shared" ref="J156:L156" si="65">J145+J155</f>
        <v>1529.35</v>
      </c>
      <c r="K156" s="32"/>
      <c r="L156" s="32">
        <f t="shared" si="65"/>
        <v>179.99999999999994</v>
      </c>
    </row>
    <row r="157" spans="1:12" ht="25.5" x14ac:dyDescent="0.25">
      <c r="A157" s="20">
        <v>2</v>
      </c>
      <c r="B157" s="21">
        <v>9</v>
      </c>
      <c r="C157" s="22" t="s">
        <v>20</v>
      </c>
      <c r="D157" s="5" t="s">
        <v>26</v>
      </c>
      <c r="E157" s="58" t="s">
        <v>141</v>
      </c>
      <c r="F157" s="60">
        <v>60</v>
      </c>
      <c r="G157" s="60">
        <v>0.66</v>
      </c>
      <c r="H157" s="60">
        <v>2.1</v>
      </c>
      <c r="I157" s="60">
        <v>2.2799999999999998</v>
      </c>
      <c r="J157" s="60">
        <v>13.2</v>
      </c>
      <c r="K157" s="64" t="s">
        <v>66</v>
      </c>
      <c r="L157" s="61">
        <v>12.16</v>
      </c>
    </row>
    <row r="158" spans="1:12" ht="25.5" x14ac:dyDescent="0.25">
      <c r="A158" s="23"/>
      <c r="B158" s="15"/>
      <c r="C158" s="11"/>
      <c r="D158" s="6" t="s">
        <v>28</v>
      </c>
      <c r="E158" s="63" t="s">
        <v>202</v>
      </c>
      <c r="F158" s="59">
        <v>100</v>
      </c>
      <c r="G158" s="60">
        <v>12.4</v>
      </c>
      <c r="H158" s="60">
        <v>4.2</v>
      </c>
      <c r="I158" s="60">
        <v>5</v>
      </c>
      <c r="J158" s="60">
        <v>107.4</v>
      </c>
      <c r="K158" s="60" t="s">
        <v>203</v>
      </c>
      <c r="L158" s="61">
        <v>41.13</v>
      </c>
    </row>
    <row r="159" spans="1:12" ht="25.5" x14ac:dyDescent="0.25">
      <c r="A159" s="23"/>
      <c r="B159" s="15"/>
      <c r="C159" s="11"/>
      <c r="D159" s="83" t="s">
        <v>113</v>
      </c>
      <c r="E159" s="63" t="s">
        <v>69</v>
      </c>
      <c r="F159" s="60">
        <v>150</v>
      </c>
      <c r="G159" s="60">
        <v>3.64</v>
      </c>
      <c r="H159" s="60">
        <v>4.1100000000000003</v>
      </c>
      <c r="I159" s="60">
        <v>36.68</v>
      </c>
      <c r="J159" s="60">
        <v>233</v>
      </c>
      <c r="K159" s="64" t="s">
        <v>71</v>
      </c>
      <c r="L159" s="61">
        <v>13.12</v>
      </c>
    </row>
    <row r="160" spans="1:12" ht="25.5" x14ac:dyDescent="0.25">
      <c r="A160" s="23"/>
      <c r="B160" s="15"/>
      <c r="C160" s="11"/>
      <c r="D160" s="7" t="s">
        <v>23</v>
      </c>
      <c r="E160" s="63" t="s">
        <v>46</v>
      </c>
      <c r="F160" s="60">
        <v>20</v>
      </c>
      <c r="G160" s="60">
        <v>1.05</v>
      </c>
      <c r="H160" s="60">
        <v>0.22</v>
      </c>
      <c r="I160" s="60">
        <v>9.89</v>
      </c>
      <c r="J160" s="60">
        <v>45.98</v>
      </c>
      <c r="K160" s="64" t="s">
        <v>40</v>
      </c>
      <c r="L160" s="61">
        <v>1.98</v>
      </c>
    </row>
    <row r="161" spans="1:12" ht="25.5" x14ac:dyDescent="0.25">
      <c r="A161" s="23"/>
      <c r="B161" s="15"/>
      <c r="C161" s="11"/>
      <c r="D161" s="7" t="s">
        <v>24</v>
      </c>
      <c r="E161" s="63" t="s">
        <v>55</v>
      </c>
      <c r="F161" s="60">
        <v>200</v>
      </c>
      <c r="G161" s="60" t="s">
        <v>100</v>
      </c>
      <c r="H161" s="60" t="s">
        <v>45</v>
      </c>
      <c r="I161" s="60">
        <v>24</v>
      </c>
      <c r="J161" s="60">
        <v>100</v>
      </c>
      <c r="K161" s="64" t="s">
        <v>58</v>
      </c>
      <c r="L161" s="61">
        <v>15.64</v>
      </c>
    </row>
    <row r="162" spans="1:12" ht="25.5" x14ac:dyDescent="0.25">
      <c r="A162" s="23"/>
      <c r="B162" s="15"/>
      <c r="C162" s="11"/>
      <c r="D162" s="6"/>
      <c r="E162" s="58" t="s">
        <v>204</v>
      </c>
      <c r="F162" s="59">
        <v>50</v>
      </c>
      <c r="G162" s="73">
        <v>4.0999999999999996</v>
      </c>
      <c r="H162" s="73">
        <v>11.32</v>
      </c>
      <c r="I162" s="74">
        <v>9.94</v>
      </c>
      <c r="J162" s="74">
        <v>116.9</v>
      </c>
      <c r="K162" s="75" t="s">
        <v>40</v>
      </c>
      <c r="L162" s="61">
        <v>5.97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580</v>
      </c>
      <c r="G164" s="19">
        <f t="shared" ref="G164:J164" si="66">SUM(G157:G163)</f>
        <v>21.85</v>
      </c>
      <c r="H164" s="19">
        <f t="shared" si="66"/>
        <v>21.950000000000003</v>
      </c>
      <c r="I164" s="19">
        <f t="shared" si="66"/>
        <v>87.789999999999992</v>
      </c>
      <c r="J164" s="19">
        <f t="shared" si="66"/>
        <v>616.48</v>
      </c>
      <c r="K164" s="25"/>
      <c r="L164" s="19">
        <f t="shared" ref="L164" si="67">SUM(L157:L163)</f>
        <v>90.000000000000014</v>
      </c>
    </row>
    <row r="165" spans="1:12" ht="25.5" x14ac:dyDescent="0.25">
      <c r="A165" s="26">
        <f>A157</f>
        <v>2</v>
      </c>
      <c r="B165" s="13">
        <f>B157</f>
        <v>9</v>
      </c>
      <c r="C165" s="10" t="s">
        <v>25</v>
      </c>
      <c r="D165" s="7" t="s">
        <v>26</v>
      </c>
      <c r="E165" s="63" t="s">
        <v>196</v>
      </c>
      <c r="F165" s="60">
        <v>60</v>
      </c>
      <c r="G165" s="60">
        <v>1.7</v>
      </c>
      <c r="H165" s="60">
        <v>0.1</v>
      </c>
      <c r="I165" s="60">
        <v>3.5</v>
      </c>
      <c r="J165" s="60">
        <v>22.1</v>
      </c>
      <c r="K165" s="64" t="s">
        <v>205</v>
      </c>
      <c r="L165" s="65">
        <v>13.35</v>
      </c>
    </row>
    <row r="166" spans="1:12" ht="38.25" x14ac:dyDescent="0.25">
      <c r="A166" s="23"/>
      <c r="B166" s="15"/>
      <c r="C166" s="11"/>
      <c r="D166" s="7" t="s">
        <v>27</v>
      </c>
      <c r="E166" s="58" t="s">
        <v>206</v>
      </c>
      <c r="F166" s="60" t="s">
        <v>60</v>
      </c>
      <c r="G166" s="60">
        <v>3.9</v>
      </c>
      <c r="H166" s="60">
        <v>16.27</v>
      </c>
      <c r="I166" s="60">
        <v>36.54</v>
      </c>
      <c r="J166" s="60">
        <v>148.25</v>
      </c>
      <c r="K166" s="64" t="s">
        <v>63</v>
      </c>
      <c r="L166" s="65">
        <v>25.84</v>
      </c>
    </row>
    <row r="167" spans="1:12" ht="25.5" x14ac:dyDescent="0.25">
      <c r="A167" s="23"/>
      <c r="B167" s="15"/>
      <c r="C167" s="11"/>
      <c r="D167" s="7" t="s">
        <v>28</v>
      </c>
      <c r="E167" s="63" t="s">
        <v>207</v>
      </c>
      <c r="F167" s="60">
        <v>90</v>
      </c>
      <c r="G167" s="60">
        <v>14</v>
      </c>
      <c r="H167" s="60">
        <v>9.1999999999999993</v>
      </c>
      <c r="I167" s="60">
        <v>12.6</v>
      </c>
      <c r="J167" s="60">
        <v>187.4</v>
      </c>
      <c r="K167" s="64" t="s">
        <v>208</v>
      </c>
      <c r="L167" s="65">
        <v>30.38</v>
      </c>
    </row>
    <row r="168" spans="1:12" ht="25.5" x14ac:dyDescent="0.25">
      <c r="A168" s="23"/>
      <c r="B168" s="15"/>
      <c r="C168" s="11"/>
      <c r="D168" s="7" t="s">
        <v>29</v>
      </c>
      <c r="E168" s="63" t="s">
        <v>43</v>
      </c>
      <c r="F168" s="60">
        <v>150</v>
      </c>
      <c r="G168" s="60">
        <v>5.75</v>
      </c>
      <c r="H168" s="60">
        <v>3.5</v>
      </c>
      <c r="I168" s="60">
        <v>25.57</v>
      </c>
      <c r="J168" s="60">
        <v>158.16</v>
      </c>
      <c r="K168" s="60" t="s">
        <v>50</v>
      </c>
      <c r="L168" s="65">
        <v>9.85</v>
      </c>
    </row>
    <row r="169" spans="1:12" ht="25.5" x14ac:dyDescent="0.25">
      <c r="A169" s="23"/>
      <c r="B169" s="15"/>
      <c r="C169" s="11"/>
      <c r="D169" s="7" t="s">
        <v>22</v>
      </c>
      <c r="E169" s="63" t="s">
        <v>165</v>
      </c>
      <c r="F169" s="60">
        <v>200</v>
      </c>
      <c r="G169" s="60">
        <v>0.2</v>
      </c>
      <c r="H169" s="60">
        <v>0</v>
      </c>
      <c r="I169" s="60">
        <v>8</v>
      </c>
      <c r="J169" s="60">
        <v>33</v>
      </c>
      <c r="K169" s="64" t="s">
        <v>209</v>
      </c>
      <c r="L169" s="61">
        <v>7.01</v>
      </c>
    </row>
    <row r="170" spans="1:12" ht="15" x14ac:dyDescent="0.25">
      <c r="A170" s="23"/>
      <c r="B170" s="15"/>
      <c r="C170" s="11"/>
      <c r="D170" s="7"/>
      <c r="E170" s="63"/>
      <c r="F170" s="60"/>
      <c r="G170" s="60"/>
      <c r="H170" s="60"/>
      <c r="I170" s="60"/>
      <c r="J170" s="60"/>
      <c r="K170" s="64"/>
      <c r="L170" s="61"/>
    </row>
    <row r="171" spans="1:12" ht="25.5" x14ac:dyDescent="0.25">
      <c r="A171" s="23"/>
      <c r="B171" s="15"/>
      <c r="C171" s="11"/>
      <c r="D171" s="7" t="s">
        <v>32</v>
      </c>
      <c r="E171" s="63" t="s">
        <v>46</v>
      </c>
      <c r="F171" s="60">
        <v>40</v>
      </c>
      <c r="G171" s="60">
        <v>2.11</v>
      </c>
      <c r="H171" s="60">
        <v>0.44</v>
      </c>
      <c r="I171" s="60">
        <v>19.78</v>
      </c>
      <c r="J171" s="60">
        <v>91.96</v>
      </c>
      <c r="K171" s="64" t="s">
        <v>52</v>
      </c>
      <c r="L171" s="65">
        <v>2.0699999999999998</v>
      </c>
    </row>
    <row r="172" spans="1:12" ht="25.5" x14ac:dyDescent="0.25">
      <c r="A172" s="23"/>
      <c r="B172" s="15"/>
      <c r="C172" s="11"/>
      <c r="D172" s="1" t="s">
        <v>23</v>
      </c>
      <c r="E172" s="63" t="s">
        <v>39</v>
      </c>
      <c r="F172" s="60">
        <v>30</v>
      </c>
      <c r="G172" s="60">
        <v>2.11</v>
      </c>
      <c r="H172" s="60">
        <v>0.3</v>
      </c>
      <c r="I172" s="60">
        <v>12.88</v>
      </c>
      <c r="J172" s="60">
        <v>46.76</v>
      </c>
      <c r="K172" s="64" t="s">
        <v>40</v>
      </c>
      <c r="L172" s="61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v>875</v>
      </c>
      <c r="G174" s="19">
        <f t="shared" ref="G174:J174" si="68">SUM(G165:G173)</f>
        <v>29.77</v>
      </c>
      <c r="H174" s="19">
        <f t="shared" si="68"/>
        <v>29.810000000000002</v>
      </c>
      <c r="I174" s="19">
        <f t="shared" si="68"/>
        <v>118.87</v>
      </c>
      <c r="J174" s="19">
        <f t="shared" si="68"/>
        <v>687.63</v>
      </c>
      <c r="K174" s="25"/>
      <c r="L174" s="19">
        <f t="shared" ref="L174" si="69">SUM(L165:L173)</f>
        <v>89.999999999999986</v>
      </c>
    </row>
    <row r="175" spans="1:12" ht="15.75" thickBot="1" x14ac:dyDescent="0.25">
      <c r="A175" s="29">
        <f>A157</f>
        <v>2</v>
      </c>
      <c r="B175" s="30">
        <f>B157</f>
        <v>9</v>
      </c>
      <c r="C175" s="84" t="s">
        <v>4</v>
      </c>
      <c r="D175" s="85"/>
      <c r="E175" s="31"/>
      <c r="F175" s="32">
        <f>F164+F174</f>
        <v>1455</v>
      </c>
      <c r="G175" s="32">
        <f t="shared" ref="G175" si="70">G164+G174</f>
        <v>51.620000000000005</v>
      </c>
      <c r="H175" s="32">
        <f t="shared" ref="H175" si="71">H164+H174</f>
        <v>51.760000000000005</v>
      </c>
      <c r="I175" s="32">
        <f t="shared" ref="I175" si="72">I164+I174</f>
        <v>206.66</v>
      </c>
      <c r="J175" s="32">
        <f t="shared" ref="J175:L175" si="73">J164+J174</f>
        <v>1304.1100000000001</v>
      </c>
      <c r="K175" s="32"/>
      <c r="L175" s="32">
        <f t="shared" si="73"/>
        <v>180</v>
      </c>
    </row>
    <row r="176" spans="1:12" ht="25.5" x14ac:dyDescent="0.25">
      <c r="A176" s="20">
        <v>2</v>
      </c>
      <c r="B176" s="21">
        <v>10</v>
      </c>
      <c r="C176" s="22" t="s">
        <v>20</v>
      </c>
      <c r="D176" s="5" t="s">
        <v>26</v>
      </c>
      <c r="E176" s="63" t="s">
        <v>99</v>
      </c>
      <c r="F176" s="60">
        <v>60</v>
      </c>
      <c r="G176" s="60">
        <v>0.83</v>
      </c>
      <c r="H176" s="60">
        <v>1.62</v>
      </c>
      <c r="I176" s="60">
        <v>9.36</v>
      </c>
      <c r="J176" s="60">
        <v>56.16</v>
      </c>
      <c r="K176" s="64" t="s">
        <v>101</v>
      </c>
      <c r="L176" s="61">
        <v>13.37</v>
      </c>
    </row>
    <row r="177" spans="1:12" ht="25.5" x14ac:dyDescent="0.25">
      <c r="A177" s="23"/>
      <c r="B177" s="15"/>
      <c r="C177" s="11"/>
      <c r="D177" s="6" t="s">
        <v>28</v>
      </c>
      <c r="E177" s="63" t="s">
        <v>109</v>
      </c>
      <c r="F177" s="60">
        <v>100</v>
      </c>
      <c r="G177" s="60">
        <v>12.3</v>
      </c>
      <c r="H177" s="60">
        <v>16.100000000000001</v>
      </c>
      <c r="I177" s="60">
        <v>13</v>
      </c>
      <c r="J177" s="60">
        <v>300</v>
      </c>
      <c r="K177" s="64" t="s">
        <v>78</v>
      </c>
      <c r="L177" s="61">
        <v>42.53</v>
      </c>
    </row>
    <row r="178" spans="1:12" ht="25.5" x14ac:dyDescent="0.25">
      <c r="A178" s="23"/>
      <c r="B178" s="15"/>
      <c r="C178" s="11"/>
      <c r="D178" s="83" t="s">
        <v>21</v>
      </c>
      <c r="E178" s="63" t="s">
        <v>76</v>
      </c>
      <c r="F178" s="60">
        <v>150</v>
      </c>
      <c r="G178" s="60">
        <v>5.73</v>
      </c>
      <c r="H178" s="60">
        <v>6.07</v>
      </c>
      <c r="I178" s="60">
        <v>31.98</v>
      </c>
      <c r="J178" s="60">
        <v>205</v>
      </c>
      <c r="K178" s="64" t="s">
        <v>79</v>
      </c>
      <c r="L178" s="61">
        <v>10.49</v>
      </c>
    </row>
    <row r="179" spans="1:12" ht="25.5" x14ac:dyDescent="0.25">
      <c r="A179" s="23"/>
      <c r="B179" s="15"/>
      <c r="C179" s="11"/>
      <c r="D179" s="83" t="s">
        <v>118</v>
      </c>
      <c r="E179" s="63" t="s">
        <v>39</v>
      </c>
      <c r="F179" s="60">
        <v>30</v>
      </c>
      <c r="G179" s="60">
        <v>3.16</v>
      </c>
      <c r="H179" s="60">
        <v>0.4</v>
      </c>
      <c r="I179" s="60">
        <v>19.32</v>
      </c>
      <c r="J179" s="60">
        <v>70.14</v>
      </c>
      <c r="K179" s="64" t="s">
        <v>52</v>
      </c>
      <c r="L179" s="65">
        <v>2.98</v>
      </c>
    </row>
    <row r="180" spans="1:12" ht="38.25" x14ac:dyDescent="0.25">
      <c r="A180" s="23"/>
      <c r="B180" s="15"/>
      <c r="C180" s="11"/>
      <c r="D180" s="7" t="s">
        <v>114</v>
      </c>
      <c r="E180" s="63" t="s">
        <v>210</v>
      </c>
      <c r="F180" s="60">
        <v>200</v>
      </c>
      <c r="G180" s="60">
        <v>0.13</v>
      </c>
      <c r="H180" s="60">
        <v>0.02</v>
      </c>
      <c r="I180" s="60">
        <v>7.99</v>
      </c>
      <c r="J180" s="60">
        <v>31.92</v>
      </c>
      <c r="K180" s="64" t="s">
        <v>211</v>
      </c>
      <c r="L180" s="61">
        <v>3.56</v>
      </c>
    </row>
    <row r="181" spans="1:12" ht="25.5" x14ac:dyDescent="0.25">
      <c r="A181" s="23"/>
      <c r="B181" s="15"/>
      <c r="C181" s="11"/>
      <c r="D181" s="6" t="s">
        <v>119</v>
      </c>
      <c r="E181" s="58" t="s">
        <v>46</v>
      </c>
      <c r="F181" s="59">
        <v>20</v>
      </c>
      <c r="G181" s="73">
        <v>1.05</v>
      </c>
      <c r="H181" s="73">
        <v>0.22</v>
      </c>
      <c r="I181" s="73">
        <v>9.89</v>
      </c>
      <c r="J181" s="73">
        <v>45.98</v>
      </c>
      <c r="K181" s="77" t="s">
        <v>52</v>
      </c>
      <c r="L181" s="65">
        <v>1.1499999999999999</v>
      </c>
    </row>
    <row r="182" spans="1:12" ht="51" x14ac:dyDescent="0.25">
      <c r="A182" s="23"/>
      <c r="B182" s="15"/>
      <c r="C182" s="11"/>
      <c r="D182" s="6" t="s">
        <v>24</v>
      </c>
      <c r="E182" s="42" t="s">
        <v>186</v>
      </c>
      <c r="F182" s="43">
        <v>150</v>
      </c>
      <c r="G182" s="43">
        <v>1.5</v>
      </c>
      <c r="H182" s="43">
        <v>0.34</v>
      </c>
      <c r="I182" s="43">
        <v>7.35</v>
      </c>
      <c r="J182" s="43">
        <v>35.25</v>
      </c>
      <c r="K182" s="44" t="s">
        <v>135</v>
      </c>
      <c r="L182" s="43">
        <v>15.92</v>
      </c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710</v>
      </c>
      <c r="G183" s="19">
        <f t="shared" ref="G183:J183" si="74">SUM(G176:G182)</f>
        <v>24.7</v>
      </c>
      <c r="H183" s="19">
        <f t="shared" si="74"/>
        <v>24.77</v>
      </c>
      <c r="I183" s="19">
        <f t="shared" si="74"/>
        <v>98.889999999999986</v>
      </c>
      <c r="J183" s="19">
        <f t="shared" si="74"/>
        <v>744.44999999999993</v>
      </c>
      <c r="K183" s="25"/>
      <c r="L183" s="19">
        <f t="shared" ref="L183" si="75">SUM(L176:L182)</f>
        <v>90.000000000000014</v>
      </c>
    </row>
    <row r="184" spans="1:12" ht="15" x14ac:dyDescent="0.25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63" t="s">
        <v>169</v>
      </c>
      <c r="F184" s="60">
        <v>60</v>
      </c>
      <c r="G184" s="60">
        <v>0.67</v>
      </c>
      <c r="H184" s="60">
        <v>3.8</v>
      </c>
      <c r="I184" s="60">
        <v>11.94</v>
      </c>
      <c r="J184" s="60">
        <v>22</v>
      </c>
      <c r="K184" s="64" t="s">
        <v>170</v>
      </c>
      <c r="L184" s="65">
        <v>13.59</v>
      </c>
    </row>
    <row r="185" spans="1:12" ht="15" x14ac:dyDescent="0.25">
      <c r="A185" s="23"/>
      <c r="B185" s="15"/>
      <c r="C185" s="11"/>
      <c r="D185" s="7" t="s">
        <v>27</v>
      </c>
      <c r="E185" s="63" t="s">
        <v>127</v>
      </c>
      <c r="F185" s="60" t="s">
        <v>42</v>
      </c>
      <c r="G185" s="60">
        <v>6.25</v>
      </c>
      <c r="H185" s="60">
        <v>9.26</v>
      </c>
      <c r="I185" s="60">
        <v>14.92</v>
      </c>
      <c r="J185" s="60">
        <v>143.19999999999999</v>
      </c>
      <c r="K185" s="64" t="s">
        <v>108</v>
      </c>
      <c r="L185" s="65">
        <v>19.850000000000001</v>
      </c>
    </row>
    <row r="186" spans="1:12" ht="25.5" x14ac:dyDescent="0.25">
      <c r="A186" s="23"/>
      <c r="B186" s="15"/>
      <c r="C186" s="11"/>
      <c r="D186" s="7" t="s">
        <v>28</v>
      </c>
      <c r="E186" s="63" t="s">
        <v>111</v>
      </c>
      <c r="F186" s="60">
        <v>240</v>
      </c>
      <c r="G186" s="60">
        <v>21.62</v>
      </c>
      <c r="H186" s="60">
        <v>15.59</v>
      </c>
      <c r="I186" s="60">
        <v>40.4</v>
      </c>
      <c r="J186" s="60">
        <v>360.8</v>
      </c>
      <c r="K186" s="64" t="s">
        <v>112</v>
      </c>
      <c r="L186" s="65">
        <v>34.31</v>
      </c>
    </row>
    <row r="187" spans="1:12" ht="25.5" x14ac:dyDescent="0.25">
      <c r="A187" s="23"/>
      <c r="B187" s="15"/>
      <c r="C187" s="11"/>
      <c r="D187" s="83" t="s">
        <v>30</v>
      </c>
      <c r="E187" s="63" t="s">
        <v>55</v>
      </c>
      <c r="F187" s="60">
        <v>200</v>
      </c>
      <c r="G187" s="60">
        <v>0</v>
      </c>
      <c r="H187" s="60">
        <v>0</v>
      </c>
      <c r="I187" s="60">
        <v>24</v>
      </c>
      <c r="J187" s="60">
        <v>100</v>
      </c>
      <c r="K187" s="64" t="s">
        <v>58</v>
      </c>
      <c r="L187" s="76">
        <v>15.64</v>
      </c>
    </row>
    <row r="188" spans="1:12" ht="25.5" x14ac:dyDescent="0.25">
      <c r="A188" s="23"/>
      <c r="B188" s="15"/>
      <c r="C188" s="11"/>
      <c r="D188" s="83" t="s">
        <v>118</v>
      </c>
      <c r="E188" s="63" t="s">
        <v>150</v>
      </c>
      <c r="F188" s="60">
        <v>50</v>
      </c>
      <c r="G188" s="60">
        <v>3.48</v>
      </c>
      <c r="H188" s="60">
        <v>5.16</v>
      </c>
      <c r="I188" s="60">
        <v>25.55</v>
      </c>
      <c r="J188" s="60">
        <v>131</v>
      </c>
      <c r="K188" s="64" t="s">
        <v>212</v>
      </c>
      <c r="L188" s="65">
        <v>4.54</v>
      </c>
    </row>
    <row r="189" spans="1:12" ht="25.5" x14ac:dyDescent="0.25">
      <c r="A189" s="23"/>
      <c r="B189" s="15"/>
      <c r="C189" s="11"/>
      <c r="D189" s="83" t="s">
        <v>119</v>
      </c>
      <c r="E189" s="63" t="s">
        <v>46</v>
      </c>
      <c r="F189" s="60">
        <v>40</v>
      </c>
      <c r="G189" s="60">
        <v>2.11</v>
      </c>
      <c r="H189" s="60">
        <v>0.44</v>
      </c>
      <c r="I189" s="60">
        <v>19.78</v>
      </c>
      <c r="J189" s="60">
        <v>91.96</v>
      </c>
      <c r="K189" s="64" t="s">
        <v>52</v>
      </c>
      <c r="L189" s="65">
        <v>2.0699999999999998</v>
      </c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v>835</v>
      </c>
      <c r="G193" s="19">
        <f t="shared" ref="G193:J193" si="76">SUM(G184:G192)</f>
        <v>34.129999999999995</v>
      </c>
      <c r="H193" s="19">
        <f t="shared" si="76"/>
        <v>34.25</v>
      </c>
      <c r="I193" s="19">
        <f t="shared" si="76"/>
        <v>136.58999999999997</v>
      </c>
      <c r="J193" s="19">
        <f t="shared" si="76"/>
        <v>848.96</v>
      </c>
      <c r="K193" s="25"/>
      <c r="L193" s="19">
        <f t="shared" ref="L193" si="77">SUM(L184:L192)</f>
        <v>90</v>
      </c>
    </row>
    <row r="194" spans="1:12" ht="15" x14ac:dyDescent="0.2">
      <c r="A194" s="29">
        <f>A176</f>
        <v>2</v>
      </c>
      <c r="B194" s="30">
        <f>B176</f>
        <v>10</v>
      </c>
      <c r="C194" s="84" t="s">
        <v>4</v>
      </c>
      <c r="D194" s="85"/>
      <c r="E194" s="31"/>
      <c r="F194" s="32">
        <f>F183+F193</f>
        <v>1545</v>
      </c>
      <c r="G194" s="32">
        <f t="shared" ref="G194" si="78">G183+G193</f>
        <v>58.83</v>
      </c>
      <c r="H194" s="32">
        <f t="shared" ref="H194" si="79">H183+H193</f>
        <v>59.019999999999996</v>
      </c>
      <c r="I194" s="32">
        <f t="shared" ref="I194" si="80">I183+I193</f>
        <v>235.47999999999996</v>
      </c>
      <c r="J194" s="32">
        <f t="shared" ref="J194:L194" si="81">J183+J193</f>
        <v>1593.4099999999999</v>
      </c>
      <c r="K194" s="32"/>
      <c r="L194" s="32">
        <f t="shared" si="81"/>
        <v>180</v>
      </c>
    </row>
    <row r="195" spans="1:12" x14ac:dyDescent="0.2">
      <c r="A195" s="27"/>
      <c r="B195" s="28"/>
      <c r="C195" s="86" t="s">
        <v>5</v>
      </c>
      <c r="D195" s="86"/>
      <c r="E195" s="86"/>
      <c r="F195" s="34">
        <f>(F24+F42+F61+F80+F99+F118+F137+F156+F175+F194)/(IF(F24=0,0,1)+IF(F42=0,0,1)+IF(F61=0,0,1)+IF(F80=0,0,1)+IF(F99=0,0,1)+IF(F118=0,0,1)+IF(F137=0,0,1)+IF(F156=0,0,1)+IF(F175=0,0,1)+IF(F194=0,0,1))</f>
        <v>1490</v>
      </c>
      <c r="G195" s="34">
        <f>(G24+G42+G61+G80+G99+G118+G137+G156+G175+G194)/(IF(G24=0,0,1)+IF(G42=0,0,1)+IF(G61=0,0,1)+IF(G80=0,0,1)+IF(G99=0,0,1)+IF(G118=0,0,1)+IF(G137=0,0,1)+IF(G156=0,0,1)+IF(G175=0,0,1)+IF(G194=0,0,1))</f>
        <v>56.197000000000003</v>
      </c>
      <c r="H195" s="34">
        <f>(H24+H42+H61+H80+H99+H118+H137+H156+H175+H194)/(IF(H24=0,0,1)+IF(H42=0,0,1)+IF(H61=0,0,1)+IF(H80=0,0,1)+IF(H99=0,0,1)+IF(H118=0,0,1)+IF(H137=0,0,1)+IF(H156=0,0,1)+IF(H175=0,0,1)+IF(H194=0,0,1))</f>
        <v>56.540999999999997</v>
      </c>
      <c r="I195" s="34">
        <f>(I24+I42+I61+I80+I99+I118+I137+I156+I175+I194)/(IF(I24=0,0,1)+IF(I42=0,0,1)+IF(I61=0,0,1)+IF(I80=0,0,1)+IF(I99=0,0,1)+IF(I118=0,0,1)+IF(I137=0,0,1)+IF(I156=0,0,1)+IF(I175=0,0,1)+IF(I194=0,0,1))</f>
        <v>225.125</v>
      </c>
      <c r="J195" s="34">
        <f>(J24+J42+J61+J80+J99+J118+J137+J156+J175+J194)/(IF(J24=0,0,1)+IF(J42=0,0,1)+IF(J61=0,0,1)+IF(J80=0,0,1)+IF(J99=0,0,1)+IF(J118=0,0,1)+IF(J137=0,0,1)+IF(J156=0,0,1)+IF(J175=0,0,1)+IF(J194=0,0,1))</f>
        <v>1512.0810000000001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180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2024-08-22T11:34:59Z</cp:lastPrinted>
  <dcterms:created xsi:type="dcterms:W3CDTF">2022-05-16T14:23:56Z</dcterms:created>
  <dcterms:modified xsi:type="dcterms:W3CDTF">2024-11-07T10:13:44Z</dcterms:modified>
</cp:coreProperties>
</file>